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perez\Documents\"/>
    </mc:Choice>
  </mc:AlternateContent>
  <xr:revisionPtr revIDLastSave="0" documentId="8_{74A94605-9F9E-40B6-A035-240E9E996B98}" xr6:coauthVersionLast="47" xr6:coauthVersionMax="47" xr10:uidLastSave="{00000000-0000-0000-0000-000000000000}"/>
  <bookViews>
    <workbookView xWindow="-120" yWindow="-120" windowWidth="20730" windowHeight="11160" xr2:uid="{0D490431-1A59-4E9F-9C69-7768CF753FA2}"/>
  </bookViews>
  <sheets>
    <sheet name=" Relación de Pagos Dic. 202 (2)" sheetId="1" r:id="rId1"/>
  </sheets>
  <externalReferences>
    <externalReference r:id="rId2"/>
    <externalReference r:id="rId3"/>
  </externalReferences>
  <definedNames>
    <definedName name="_xlnm._FilterDatabase" localSheetId="0" hidden="1">' Relación de Pagos Dic. 202 (2)'!$A$4:$I$269</definedName>
    <definedName name="_xlnm.Print_Area" localSheetId="0">' Relación de Pagos Dic. 202 (2)'!$A$1:$I$289</definedName>
    <definedName name="Borrador" localSheetId="0">#REF!</definedName>
    <definedName name="Borrador">#REF!</definedName>
    <definedName name="CKBANCO">#REF!</definedName>
    <definedName name="CKLIBRO">#REF!</definedName>
    <definedName name="CXP">#REF!</definedName>
    <definedName name="DEVENGADO">'[2]Documento Devengado y Pagado'!$E$4:$E$131</definedName>
    <definedName name="DPAGADO">'[2]Documento Devengado y Pagado'!$J$2:$J$138</definedName>
    <definedName name="NOMBRE" localSheetId="0">#REF!</definedName>
    <definedName name="NOMBRE">#REF!</definedName>
    <definedName name="PAGOJUN" localSheetId="0">#REF!</definedName>
    <definedName name="PAGOJUN">#REF!</definedName>
    <definedName name="_xlnm.Print_Titles" localSheetId="0">' Relación de Pagos Dic. 202 (2)'!$1:$4</definedName>
    <definedName name="TTLMAYO" localSheetId="0">#REF!</definedName>
    <definedName name="TTLMAYO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69" i="1" l="1"/>
  <c r="F269" i="1"/>
  <c r="H268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269" i="1" s="1"/>
</calcChain>
</file>

<file path=xl/sharedStrings.xml><?xml version="1.0" encoding="utf-8"?>
<sst xmlns="http://schemas.openxmlformats.org/spreadsheetml/2006/main" count="542" uniqueCount="244">
  <si>
    <t>MINISTERIO DE CULTURA
DEPARTAMENTO DE CONTABILIDAD
RELACIÓN DE PAGOS EN RD$  
MES DE DICIEMBRE 2022</t>
  </si>
  <si>
    <t>RELACIÓN DE PAGOS</t>
  </si>
  <si>
    <t>PROVEEDOR</t>
  </si>
  <si>
    <t>CONCEPTO</t>
  </si>
  <si>
    <t>FACTURA No./NCF</t>
  </si>
  <si>
    <t>FECHA DE FACTURA</t>
  </si>
  <si>
    <t>FECHA FIN FACTURA</t>
  </si>
  <si>
    <t>MONTO FACTURADO</t>
  </si>
  <si>
    <t>MONTO PAGADO</t>
  </si>
  <si>
    <t>MONTO PENDIENTE</t>
  </si>
  <si>
    <t>ESTADO</t>
  </si>
  <si>
    <t>A&amp;M COMMERCE MEDIA, SRL</t>
  </si>
  <si>
    <t xml:space="preserve">ADQUISICION DE MATERIALES DE LIMPIEZA </t>
  </si>
  <si>
    <t>B1500000063</t>
  </si>
  <si>
    <t>31/12/2022</t>
  </si>
  <si>
    <t>COMPLETADO</t>
  </si>
  <si>
    <t>ACTUALIDADES</t>
  </si>
  <si>
    <t xml:space="preserve">ADQUISICION DE MOBILIARIO DE OFICINA </t>
  </si>
  <si>
    <t>B1500001082</t>
  </si>
  <si>
    <t>ANTONIO P HACHE &amp; CO,SAS</t>
  </si>
  <si>
    <t xml:space="preserve">SERVICIO DE INSTALACION DE BUTACAS </t>
  </si>
  <si>
    <t>B150002662</t>
  </si>
  <si>
    <t>AGUA CRISTAL, SA</t>
  </si>
  <si>
    <t xml:space="preserve">ADQUISICION DE AGUA </t>
  </si>
  <si>
    <t>B1500037648</t>
  </si>
  <si>
    <t>B1500037790</t>
  </si>
  <si>
    <t>B1500037859</t>
  </si>
  <si>
    <t>B1500037956</t>
  </si>
  <si>
    <t>B1500038012</t>
  </si>
  <si>
    <t>B1500038110</t>
  </si>
  <si>
    <t>B1500038175</t>
  </si>
  <si>
    <t>ANA MARIA PETRONILA HERNANDEZ P.</t>
  </si>
  <si>
    <t>SERVIVIOS COMO NOTARIO PUBLICO</t>
  </si>
  <si>
    <t>B1500000212</t>
  </si>
  <si>
    <t>BOX TO GO SRL</t>
  </si>
  <si>
    <t xml:space="preserve">SERVICIOS DE ALQUILERES </t>
  </si>
  <si>
    <t>B1500000034</t>
  </si>
  <si>
    <t>BROTHER RSR SUPPLY OFFICES, SRL</t>
  </si>
  <si>
    <t>B1500000904</t>
  </si>
  <si>
    <t>CTAV SRL</t>
  </si>
  <si>
    <t xml:space="preserve">ALQUILERES VARIOS </t>
  </si>
  <si>
    <t>B1500000351</t>
  </si>
  <si>
    <t>B1500000355</t>
  </si>
  <si>
    <t>B1500000354</t>
  </si>
  <si>
    <t>CARAFIG SOLUTIONS,SRL</t>
  </si>
  <si>
    <t>B1500000001</t>
  </si>
  <si>
    <t>CALVIN SOLUTIONS, SRL</t>
  </si>
  <si>
    <t>ALQUIELR DE CARPAS PARA LA 24a FERIA INTERNACIONAL DEL LIBRO 2022</t>
  </si>
  <si>
    <t>B1500000006</t>
  </si>
  <si>
    <t>CANTABRIA, CATERING &amp; EVENTOS</t>
  </si>
  <si>
    <t>SERVICIOS DE CATERING</t>
  </si>
  <si>
    <t>AVANCE 20%</t>
  </si>
  <si>
    <t>CESPEDES MATEO CONSTRUCCIONES GENERALES,SRL</t>
  </si>
  <si>
    <t>POR LA REPARACION DE LA ESCUELA DE DANZA,TEATRO Y MUSICA DE SAN JOSE DE LOS LLANOS, SAN PEDRO DE MACORIZ (LOTE8),SEGUN ANEXOS</t>
  </si>
  <si>
    <t>B1500000126</t>
  </si>
  <si>
    <t>CENTRO AUTOMOTRIZ REMESA, SRL</t>
  </si>
  <si>
    <t>SERVICIOS DE REPARACION DE VEHICULOS PERTENECIENTE A LA FLOTILLA VEHICULAR DE ESTE MINISTERIO DE CULTURA</t>
  </si>
  <si>
    <t>B1500001591</t>
  </si>
  <si>
    <t>CENTRO AUTOMOTRIZ DURAN, SRL</t>
  </si>
  <si>
    <t>POR SERVICIOS DE MANTENIMIENTO Y REPARACION DE VEHICULO</t>
  </si>
  <si>
    <t>B1500000780</t>
  </si>
  <si>
    <t>COMERCIALIZADORA GUGENNTAN,SRL</t>
  </si>
  <si>
    <t>B1500000132</t>
  </si>
  <si>
    <t>CONSTRUCTORA SATLER, SRL</t>
  </si>
  <si>
    <t>SERVICIOS DE IMPERMEABILIZACION PREVENTIVA EN LOS LOTES I.II Y III</t>
  </si>
  <si>
    <t>CORPID, SRL</t>
  </si>
  <si>
    <t>ADQUISICIO                    N DE BAJANTES Y LAMPARAS</t>
  </si>
  <si>
    <t>COMUNICACIONES Y REDES DE SANTO DOMINGO, SRL</t>
  </si>
  <si>
    <t>ALQUILER DE RADIOS DE COMUNICACIÓN PARA SER UTILIZADOS EN LA FERIA INTERNACIONAL DEL LIBRO SANTO DOMINGO 2022</t>
  </si>
  <si>
    <t>B1500000507</t>
  </si>
  <si>
    <t>B1500000531</t>
  </si>
  <si>
    <t>CONST E INMOBI SF, SRL</t>
  </si>
  <si>
    <t>REPARACION MONUMENTO DE LOS HEROES DE LA RESTAURACION SANTIAGO DE LOS CABALLEROS, (ITEM V).</t>
  </si>
  <si>
    <t>B1500000103</t>
  </si>
  <si>
    <t>COMPU OFFICE DOMINICANA,SRL</t>
  </si>
  <si>
    <t xml:space="preserve">ADQUISICION DEMATERIALES DE OFICINA </t>
  </si>
  <si>
    <t>B1500003321</t>
  </si>
  <si>
    <t>CONSORCIO ELECTROMECANICO,SAS</t>
  </si>
  <si>
    <t>POR SERVICIOS DE MANTENIMIENTO DEL SISTEMA ELECTRÓNICO DE AGUA HELADA DEL TEATRO NACIONAL EDUARDO BRITO.</t>
  </si>
  <si>
    <t>B1500000121</t>
  </si>
  <si>
    <t>COMPAÑÍA ARMAMENTEROS DE CONSTRUCCIONES CIVILES</t>
  </si>
  <si>
    <t>READECUACION DE VARIAS DEPENDENCIA DEL MINISTERIO DE CULTURA, ITEM 1, REMOZAMIENTO Y REPARACION PLAZA DE LA CULTURA.</t>
  </si>
  <si>
    <t>B1500000075</t>
  </si>
  <si>
    <t>DISTHECA,SRL</t>
  </si>
  <si>
    <t>DAF TRADING, SRL</t>
  </si>
  <si>
    <t xml:space="preserve">ALQUILER DE TRANSPORTE </t>
  </si>
  <si>
    <t>B15000011143</t>
  </si>
  <si>
    <t>ADQUISICION DE NEUMATICOS</t>
  </si>
  <si>
    <t>B1500001076</t>
  </si>
  <si>
    <t>DELTA COMERCIAL, SA</t>
  </si>
  <si>
    <t>SERVICIOS DE MANTENIMIENTO Y REPARACIONES MENORES A VEHICULOS DEL MINISTERIO</t>
  </si>
  <si>
    <t>N/A</t>
  </si>
  <si>
    <t>EDITORA DEL CARIBE C POR A</t>
  </si>
  <si>
    <t xml:space="preserve">SERVICIOS DE SUSCRIPCIONS ANUAL </t>
  </si>
  <si>
    <t>B1500003974</t>
  </si>
  <si>
    <t>EDITORA HOY, S.A.A.</t>
  </si>
  <si>
    <t xml:space="preserve">PUBLICACION DE AVISO A CONCURSO PUBLICO </t>
  </si>
  <si>
    <t>B1500005183</t>
  </si>
  <si>
    <t>B1500005114</t>
  </si>
  <si>
    <t>FELIX AMADO BAEZ MARTINEZ</t>
  </si>
  <si>
    <t xml:space="preserve">PRESENTACION ARTISTICA </t>
  </si>
  <si>
    <t>B1500000055</t>
  </si>
  <si>
    <t>GAT OFFICE,SRL</t>
  </si>
  <si>
    <t>ADQUISICION DE MOBILIARIOS DE OFICINA PARA LA SEDE Y DEPENDENCIAS DE ESTE MINISTERIO DE CULTURA.</t>
  </si>
  <si>
    <t>B1500000397</t>
  </si>
  <si>
    <t>GRUPO DIARIO LIBRE, SA</t>
  </si>
  <si>
    <t xml:space="preserve">  </t>
  </si>
  <si>
    <t>B1500001899</t>
  </si>
  <si>
    <t>HARTI SUPPLIES, S.R.L.</t>
  </si>
  <si>
    <t xml:space="preserve">IMPRESIÓN TALONARIO TIKETS ADULTOS Y ESTUDIANTES </t>
  </si>
  <si>
    <t>B1500000384</t>
  </si>
  <si>
    <t>B1500000381</t>
  </si>
  <si>
    <t>B1500000383</t>
  </si>
  <si>
    <t>B1500000385</t>
  </si>
  <si>
    <t>B1500000386</t>
  </si>
  <si>
    <t>B1500000382</t>
  </si>
  <si>
    <t>INVERSIONES SANFRA,SRL</t>
  </si>
  <si>
    <t>ADQUISICION DE MATERIALES DE LIMPIEZA</t>
  </si>
  <si>
    <t>B1500000436</t>
  </si>
  <si>
    <t>INTEGRAL TRAINING SOLUTIONS, SRL</t>
  </si>
  <si>
    <t>SERVICIOS DE CAPACIONTACION TITULADA ''COMO DIMENSIONAR Y OPTIMIZAR LAS PLANTILLAS DEL PERSONAL PARA EL INCREMENTO DE LA PRODUCTIVIDAD.</t>
  </si>
  <si>
    <t>B1500000437</t>
  </si>
  <si>
    <t>INVERSIONES ENVECO,SRL</t>
  </si>
  <si>
    <t xml:space="preserve">MATERIALES FERRETEROS PARA LA SEDE Y DEPENDENCIAS DE ESTE MINISTERIO DE CULTURA </t>
  </si>
  <si>
    <t>B1500000115</t>
  </si>
  <si>
    <t>INGENIERIA CARRASCO GUERRERO, SRL</t>
  </si>
  <si>
    <t>READECUACION DE VARIAS DEPENDENCIAS: PINTURA SEDE CENTRAL, ITEM VII</t>
  </si>
  <si>
    <t>B1500000020</t>
  </si>
  <si>
    <t>JOAQUIN BUENO YNFANTE</t>
  </si>
  <si>
    <t>SERVICIOS DE MANTENIMIENTO Y REPARACION DE VEHICULOS.</t>
  </si>
  <si>
    <t>B1500000062</t>
  </si>
  <si>
    <t>KHALICCO INVESTMENTS, SRL</t>
  </si>
  <si>
    <t xml:space="preserve">ADQUISICION DE NEUMATICOS Y BATERIA </t>
  </si>
  <si>
    <t>B1500000633</t>
  </si>
  <si>
    <t>B1500000638</t>
  </si>
  <si>
    <t>LUIS RAFAEL DALMASI DESPRADEL</t>
  </si>
  <si>
    <t>B1500000714</t>
  </si>
  <si>
    <t>MPOWERMENT SERVICIOS TECNICOS EMPRESARIALES</t>
  </si>
  <si>
    <t>ADQUISICION DE MOBILIARIOS DE OFICINA PARA DISPENSARIO MEDICO Y SALA DE LACTANCIA EN LA SEDE DE ESTE MINISTERIO</t>
  </si>
  <si>
    <t>MACHEN SRL</t>
  </si>
  <si>
    <t>READECUACION CASA DE LA CULTURA EN NEIBA</t>
  </si>
  <si>
    <t>B1500000022</t>
  </si>
  <si>
    <t>MAX FERRETERIA SRL</t>
  </si>
  <si>
    <t xml:space="preserve">ADQUISICION DE ANDAMIOS Y MALLAS </t>
  </si>
  <si>
    <t>B1500001645</t>
  </si>
  <si>
    <t xml:space="preserve">ADQUISICION DE UTILES DE COCINA </t>
  </si>
  <si>
    <t>B1500002949</t>
  </si>
  <si>
    <t>ADQUISICION DE MATERIALES FERRETEROS</t>
  </si>
  <si>
    <t>B1500001733</t>
  </si>
  <si>
    <t>ADQUISICION DE ELECTRODOMESTICOS Y UTILES DE COCINA PARA USO DE LA SEDE Y DEPENDENCIA DE ESTE MINISTERIO DE CULTURA</t>
  </si>
  <si>
    <t>B1500002950</t>
  </si>
  <si>
    <t>MERCANTIL RAMI, SRL</t>
  </si>
  <si>
    <t xml:space="preserve">ADQUISICION DE MATERIALES FERRETERO PARA LA SEDE Y DEPENDENCIAS DE ESTE MINISTERIO DE CULTURA </t>
  </si>
  <si>
    <t>B1500000410</t>
  </si>
  <si>
    <t>MOTYKA,SRL</t>
  </si>
  <si>
    <t xml:space="preserve">EBANISTERIA, HERRERIA, ELECTRICIDAD E ILUMINACION PARAEL ALTAR DE LAPATRIA </t>
  </si>
  <si>
    <t>B1500000019</t>
  </si>
  <si>
    <t>MOISES FELIZ ATELLIER, SRL</t>
  </si>
  <si>
    <t>RESTAURACION MURAL DEL MONUMENTO DE CAPOTILLO, EN DAJABON.</t>
  </si>
  <si>
    <t>B1500000014</t>
  </si>
  <si>
    <t>RESTAURACION MURAL ESCUDO NACIONAL REVESTIDO CON CERAMICA EN EL ALTAR DE LA PATRIA</t>
  </si>
  <si>
    <t>B1500000013</t>
  </si>
  <si>
    <t>OBELCA SRL</t>
  </si>
  <si>
    <t>B1500000255</t>
  </si>
  <si>
    <t>OLGA REMEDIO VASQUEZ DE MONTERO</t>
  </si>
  <si>
    <t>SERVICIOS DE  CATERING</t>
  </si>
  <si>
    <t>B1500000106</t>
  </si>
  <si>
    <t>P.A CATERING,SRL</t>
  </si>
  <si>
    <t xml:space="preserve">ADQUISICION DE ALMUERZO </t>
  </si>
  <si>
    <t>B1500002229</t>
  </si>
  <si>
    <t>B1500002289</t>
  </si>
  <si>
    <t>B1500002191</t>
  </si>
  <si>
    <t>PEYPAC C POR A, CESION DE CREDITO IN FACT</t>
  </si>
  <si>
    <t>REPARACION DE BELLAS ARTES DE SANTIAGO, ITEM 3, REPARACION DEL EDIFICIO DE BELLAS ARTES DE PUERTO PLATA ITEM 4</t>
  </si>
  <si>
    <t>B150000052</t>
  </si>
  <si>
    <t>PRINT PALACE AM, SRL</t>
  </si>
  <si>
    <t>IMPRESIÓNES VARIAS</t>
  </si>
  <si>
    <t>B1500000027</t>
  </si>
  <si>
    <t>PUNTOMAC,SRL</t>
  </si>
  <si>
    <t>ADQUISICION DE EQUIPOS INFORMATICOS</t>
  </si>
  <si>
    <t>B1500000773</t>
  </si>
  <si>
    <t>RECREA ENTERTAINMENT,SRL</t>
  </si>
  <si>
    <t>B1500000088</t>
  </si>
  <si>
    <t>REFRINVERTE, SRL</t>
  </si>
  <si>
    <t>ADQUISICION DE AIRES ACONDICIONADO PARA LA DIRECION NACIONAL DE PATRIMONIO</t>
  </si>
  <si>
    <t>B1500000409</t>
  </si>
  <si>
    <t>SOCIEDAD DE GESTION DE DESARROLLO HODELPA NICOLAS DE OVANDO</t>
  </si>
  <si>
    <t>SERVICIOS DE HOSPEDAJE PARA POETAS QUE PARTICIPARAN EN EL XI FESTIVAL SEMANAL INTERNACIONAL DE LA POESIA</t>
  </si>
  <si>
    <t>B1500000604</t>
  </si>
  <si>
    <t>B1500000605</t>
  </si>
  <si>
    <t>B1500000614</t>
  </si>
  <si>
    <t>B1500000615</t>
  </si>
  <si>
    <t>SERVICIOS PORTATILES DOMINICANO</t>
  </si>
  <si>
    <t xml:space="preserve"> SERVICIOS DE ALQUILERES  DE BAÑOS</t>
  </si>
  <si>
    <t>B15000022242</t>
  </si>
  <si>
    <t>SERVICIOS ELECTROMECANICOS E INVERSIONES ONELKY, SRL</t>
  </si>
  <si>
    <t>ADQUISICION DE MATERIALES REFRIGERANTES PARA LOS TRABAJOS DE MANTENIMIENTO QUE SE HARAN EN EL GRAN TEATRO NACIONAL</t>
  </si>
  <si>
    <t>B1500000002</t>
  </si>
  <si>
    <t>STAGE VISUAL SOUND SVS,SRL</t>
  </si>
  <si>
    <t xml:space="preserve">SERVICIOS DE ALQUILER DE VALLAS </t>
  </si>
  <si>
    <t>B1500000067</t>
  </si>
  <si>
    <t>B1500000050</t>
  </si>
  <si>
    <t>B1500000049</t>
  </si>
  <si>
    <t>B1500000094</t>
  </si>
  <si>
    <t>B1500000095</t>
  </si>
  <si>
    <t xml:space="preserve">SOLDIER ELECTRONIC SECURITY, (SES) </t>
  </si>
  <si>
    <t xml:space="preserve">ADQUISICION DE MATERIALES FERRETEROS PARA LA SEDE Y DEPENDENCIA DE ESTE MINISTERIO </t>
  </si>
  <si>
    <t>B1500000341</t>
  </si>
  <si>
    <t>SUNIX COMBUSTIBLES MAS PURI</t>
  </si>
  <si>
    <t>ADQUISICION DE GASOIL PARA LA PLANTA ELECTRICA DE LA SEDE Y DEPENDENCIAS DE ESTE MINISTERIO DE CULTURA</t>
  </si>
  <si>
    <t>B1500081209</t>
  </si>
  <si>
    <t>B1500081210</t>
  </si>
  <si>
    <t>B1500081211</t>
  </si>
  <si>
    <t>TONER DEPOT INTERNACIONAL, SRL</t>
  </si>
  <si>
    <t>ALQUILER DE IMPRESORA Y MANTENIMIENTO DE LOS EQUIPOS DE IMPRESIÓN.</t>
  </si>
  <si>
    <t>B1500005329</t>
  </si>
  <si>
    <t>B1500005414</t>
  </si>
  <si>
    <t>WW INDUSTRIA Y CONSTRUCCION WWINCO,SRL</t>
  </si>
  <si>
    <t>SERVICIO DE IMPERMEABILIZACION DE TECHOS SEDE CENTRAL DEL MINISTERIO DE CULTURA, ITEM 8.</t>
  </si>
  <si>
    <t>B1500000060</t>
  </si>
  <si>
    <t>YASMIN YUDELKYS MONTAS MONTILLA</t>
  </si>
  <si>
    <t xml:space="preserve">SERVICIOS DE ALIMENTACION </t>
  </si>
  <si>
    <t>B1500000011</t>
  </si>
  <si>
    <t>YOKASTA CAROLINA RODRIGUEZ POLANCO</t>
  </si>
  <si>
    <t>SERVICIOS DE APLICACIÓN PINTURA EXPOSITORA PARA EL CENTRO CULTURAL ARQ. ANTONIN NOCHEDOMA</t>
  </si>
  <si>
    <t>B1500000003</t>
  </si>
  <si>
    <t>RAUL CAMILO &amp; ASOCIADOS</t>
  </si>
  <si>
    <t>SERVICIOS DE MONTAJE PARA EL ACTO INAUGURAL DE LA FERIA INTERNACIONAL DEL LIBRO SANTO DOMINGO 2022</t>
  </si>
  <si>
    <t>B1500000017</t>
  </si>
  <si>
    <t>SGA SERVICIOS GENERALES DE ADMINISTRACION, SRL</t>
  </si>
  <si>
    <t>SERVICIOS DE BRILLADO DE PISO DE MARMOL Y ESCALINATA EN LA SEDE Y DEPENDENCIAS DE ESTE MINC.</t>
  </si>
  <si>
    <t>B1500000044</t>
  </si>
  <si>
    <t>JRB SERVICIOS DE DE GESTION HUMANA</t>
  </si>
  <si>
    <t>SERVICIOS DEL SISTEMA DE PRUEBAS PSICOMETRICAS.</t>
  </si>
  <si>
    <t>B1500000101</t>
  </si>
  <si>
    <t>NEGOCIOS DOMINICALY SRL</t>
  </si>
  <si>
    <t>SERVICIOS DE CATERING PARA VARIAS ACTIVIDADES DE LA SEDE Y DEPENDENCIA DE ESTE MINISTERIO DE CULTURA</t>
  </si>
  <si>
    <t>B1500000737</t>
  </si>
  <si>
    <t>B1500000738</t>
  </si>
  <si>
    <t>B1500000739</t>
  </si>
  <si>
    <t>B1500000740</t>
  </si>
  <si>
    <t>B1500000741</t>
  </si>
  <si>
    <t>B1500000742</t>
  </si>
  <si>
    <t>TOTALES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</si>
</sst>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dd/mm/yyyy;@"/>
    <numFmt numFmtId="165" formatCode="mm/dd/yyyy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theme="0"/>
      <name val="Arial"/>
      <family val="2"/>
    </font>
    <font>
      <b/>
      <sz val="9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9"/>
      <name val="Calibri"/>
      <family val="2"/>
      <scheme val="minor"/>
    </font>
    <font>
      <sz val="9"/>
      <name val="Arial"/>
      <family val="2"/>
    </font>
    <font>
      <sz val="9"/>
      <color rgb="FF000000"/>
      <name val="Arial"/>
      <family val="2"/>
    </font>
    <font>
      <b/>
      <sz val="9"/>
      <name val="Arial"/>
      <family val="2"/>
    </font>
    <font>
      <b/>
      <sz val="10"/>
      <name val="Calibri"/>
      <family val="2"/>
      <scheme val="minor"/>
    </font>
    <font>
      <sz val="9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</cellStyleXfs>
  <cellXfs count="71">
    <xf numFmtId="0" fontId="0" fillId="0" borderId="0" xfId="0"/>
    <xf numFmtId="0" fontId="2" fillId="2" borderId="0" xfId="0" applyFont="1" applyFill="1" applyAlignment="1">
      <alignment horizontal="center" wrapText="1"/>
    </xf>
    <xf numFmtId="0" fontId="3" fillId="2" borderId="0" xfId="0" applyFont="1" applyFill="1" applyAlignment="1">
      <alignment horizontal="center"/>
    </xf>
    <xf numFmtId="0" fontId="3" fillId="2" borderId="0" xfId="0" applyFont="1" applyFill="1" applyAlignment="1">
      <alignment vertical="center"/>
    </xf>
    <xf numFmtId="0" fontId="3" fillId="2" borderId="0" xfId="0" applyFont="1" applyFill="1"/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5" fillId="0" borderId="4" xfId="0" applyFont="1" applyBorder="1" applyAlignment="1">
      <alignment wrapText="1"/>
    </xf>
    <xf numFmtId="0" fontId="3" fillId="0" borderId="4" xfId="0" applyFont="1" applyBorder="1" applyAlignment="1">
      <alignment wrapText="1"/>
    </xf>
    <xf numFmtId="0" fontId="3" fillId="0" borderId="4" xfId="0" applyFont="1" applyBorder="1" applyAlignment="1">
      <alignment horizontal="center" wrapText="1"/>
    </xf>
    <xf numFmtId="164" fontId="3" fillId="0" borderId="4" xfId="0" applyNumberFormat="1" applyFont="1" applyBorder="1" applyAlignment="1">
      <alignment horizontal="center"/>
    </xf>
    <xf numFmtId="14" fontId="7" fillId="0" borderId="4" xfId="2" applyNumberFormat="1" applyFont="1" applyFill="1" applyBorder="1" applyAlignment="1">
      <alignment horizontal="center"/>
    </xf>
    <xf numFmtId="43" fontId="3" fillId="0" borderId="4" xfId="3" applyFont="1" applyFill="1" applyBorder="1" applyAlignment="1"/>
    <xf numFmtId="43" fontId="2" fillId="0" borderId="4" xfId="2" applyFont="1" applyFill="1" applyBorder="1" applyAlignment="1"/>
    <xf numFmtId="43" fontId="7" fillId="0" borderId="4" xfId="1" applyFont="1" applyFill="1" applyBorder="1" applyAlignment="1">
      <alignment horizontal="center"/>
    </xf>
    <xf numFmtId="43" fontId="7" fillId="0" borderId="4" xfId="0" applyNumberFormat="1" applyFont="1" applyBorder="1" applyAlignment="1">
      <alignment horizontal="center"/>
    </xf>
    <xf numFmtId="0" fontId="8" fillId="0" borderId="4" xfId="0" applyFont="1" applyBorder="1" applyAlignment="1">
      <alignment wrapText="1"/>
    </xf>
    <xf numFmtId="0" fontId="9" fillId="0" borderId="4" xfId="0" applyFont="1" applyBorder="1" applyAlignment="1">
      <alignment horizontal="left" wrapText="1"/>
    </xf>
    <xf numFmtId="4" fontId="3" fillId="0" borderId="4" xfId="0" applyNumberFormat="1" applyFont="1" applyBorder="1"/>
    <xf numFmtId="165" fontId="3" fillId="0" borderId="4" xfId="0" applyNumberFormat="1" applyFont="1" applyBorder="1" applyAlignment="1">
      <alignment horizontal="center"/>
    </xf>
    <xf numFmtId="43" fontId="2" fillId="0" borderId="4" xfId="3" applyFont="1" applyFill="1" applyBorder="1" applyAlignment="1"/>
    <xf numFmtId="0" fontId="9" fillId="0" borderId="4" xfId="0" applyFont="1" applyBorder="1" applyAlignment="1">
      <alignment wrapText="1"/>
    </xf>
    <xf numFmtId="0" fontId="9" fillId="0" borderId="4" xfId="0" applyFont="1" applyBorder="1" applyAlignment="1">
      <alignment horizontal="center" wrapText="1"/>
    </xf>
    <xf numFmtId="43" fontId="10" fillId="0" borderId="4" xfId="3" applyFont="1" applyFill="1" applyBorder="1" applyAlignment="1">
      <alignment horizontal="center"/>
    </xf>
    <xf numFmtId="43" fontId="11" fillId="0" borderId="4" xfId="3" applyFont="1" applyFill="1" applyBorder="1" applyAlignment="1">
      <alignment horizontal="right"/>
    </xf>
    <xf numFmtId="43" fontId="11" fillId="0" borderId="4" xfId="2" applyFont="1" applyFill="1" applyBorder="1"/>
    <xf numFmtId="0" fontId="3" fillId="0" borderId="0" xfId="0" applyFont="1" applyAlignment="1">
      <alignment vertical="center"/>
    </xf>
    <xf numFmtId="0" fontId="3" fillId="0" borderId="0" xfId="0" applyFont="1"/>
    <xf numFmtId="0" fontId="3" fillId="0" borderId="4" xfId="0" applyFont="1" applyBorder="1" applyAlignment="1">
      <alignment horizontal="center"/>
    </xf>
    <xf numFmtId="43" fontId="2" fillId="0" borderId="4" xfId="3" applyFont="1" applyFill="1" applyBorder="1"/>
    <xf numFmtId="4" fontId="2" fillId="0" borderId="4" xfId="0" applyNumberFormat="1" applyFont="1" applyBorder="1" applyAlignment="1">
      <alignment horizontal="right"/>
    </xf>
    <xf numFmtId="43" fontId="2" fillId="0" borderId="4" xfId="2" applyFont="1" applyFill="1" applyBorder="1"/>
    <xf numFmtId="164" fontId="9" fillId="0" borderId="4" xfId="0" applyNumberFormat="1" applyFont="1" applyBorder="1" applyAlignment="1">
      <alignment horizontal="center"/>
    </xf>
    <xf numFmtId="43" fontId="9" fillId="0" borderId="4" xfId="3" applyFont="1" applyFill="1" applyBorder="1" applyAlignment="1"/>
    <xf numFmtId="43" fontId="2" fillId="0" borderId="4" xfId="4" applyNumberFormat="1" applyFont="1" applyBorder="1"/>
    <xf numFmtId="0" fontId="12" fillId="0" borderId="4" xfId="0" applyFont="1" applyBorder="1" applyAlignment="1">
      <alignment wrapText="1"/>
    </xf>
    <xf numFmtId="4" fontId="2" fillId="0" borderId="4" xfId="0" applyNumberFormat="1" applyFont="1" applyBorder="1"/>
    <xf numFmtId="43" fontId="2" fillId="0" borderId="4" xfId="3" applyFont="1" applyFill="1" applyBorder="1" applyAlignment="1">
      <alignment horizontal="right"/>
    </xf>
    <xf numFmtId="43" fontId="2" fillId="0" borderId="4" xfId="0" applyNumberFormat="1" applyFont="1" applyBorder="1"/>
    <xf numFmtId="4" fontId="3" fillId="0" borderId="4" xfId="0" applyNumberFormat="1" applyFont="1" applyBorder="1" applyAlignment="1">
      <alignment wrapText="1"/>
    </xf>
    <xf numFmtId="43" fontId="2" fillId="0" borderId="4" xfId="4" applyNumberFormat="1" applyFont="1" applyBorder="1" applyAlignment="1">
      <alignment wrapText="1"/>
    </xf>
    <xf numFmtId="43" fontId="11" fillId="0" borderId="4" xfId="4" applyNumberFormat="1" applyFont="1" applyBorder="1"/>
    <xf numFmtId="43" fontId="3" fillId="0" borderId="4" xfId="2" applyFont="1" applyFill="1" applyBorder="1" applyAlignment="1"/>
    <xf numFmtId="43" fontId="3" fillId="0" borderId="4" xfId="3" applyFont="1" applyFill="1" applyBorder="1" applyAlignment="1">
      <alignment horizontal="right"/>
    </xf>
    <xf numFmtId="43" fontId="3" fillId="0" borderId="4" xfId="0" applyNumberFormat="1" applyFont="1" applyBorder="1"/>
    <xf numFmtId="164" fontId="3" fillId="0" borderId="4" xfId="0" applyNumberFormat="1" applyFont="1" applyBorder="1" applyAlignment="1">
      <alignment horizontal="center" wrapText="1"/>
    </xf>
    <xf numFmtId="43" fontId="3" fillId="0" borderId="4" xfId="3" applyFont="1" applyFill="1" applyBorder="1"/>
    <xf numFmtId="4" fontId="3" fillId="0" borderId="4" xfId="0" applyNumberFormat="1" applyFont="1" applyBorder="1" applyAlignment="1">
      <alignment horizontal="right"/>
    </xf>
    <xf numFmtId="43" fontId="11" fillId="0" borderId="4" xfId="2" applyFont="1" applyFill="1" applyBorder="1" applyAlignment="1"/>
    <xf numFmtId="0" fontId="3" fillId="2" borderId="4" xfId="0" applyFont="1" applyFill="1" applyBorder="1" applyAlignment="1">
      <alignment vertical="center"/>
    </xf>
    <xf numFmtId="0" fontId="3" fillId="2" borderId="4" xfId="0" applyFont="1" applyFill="1" applyBorder="1" applyAlignment="1">
      <alignment vertical="center" wrapText="1"/>
    </xf>
    <xf numFmtId="14" fontId="3" fillId="2" borderId="4" xfId="0" applyNumberFormat="1" applyFont="1" applyFill="1" applyBorder="1" applyAlignment="1">
      <alignment horizontal="center" vertical="center"/>
    </xf>
    <xf numFmtId="43" fontId="3" fillId="2" borderId="4" xfId="1" applyFont="1" applyFill="1" applyBorder="1" applyAlignment="1">
      <alignment vertical="center"/>
    </xf>
    <xf numFmtId="43" fontId="3" fillId="2" borderId="4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43" fontId="2" fillId="2" borderId="4" xfId="0" applyNumberFormat="1" applyFont="1" applyFill="1" applyBorder="1" applyAlignment="1">
      <alignment vertical="center"/>
    </xf>
    <xf numFmtId="43" fontId="3" fillId="2" borderId="4" xfId="0" applyNumberFormat="1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43" fontId="2" fillId="2" borderId="0" xfId="1" applyFont="1" applyFill="1"/>
    <xf numFmtId="0" fontId="2" fillId="2" borderId="0" xfId="0" applyFont="1" applyFill="1"/>
    <xf numFmtId="0" fontId="3" fillId="2" borderId="0" xfId="0" applyFont="1" applyFill="1" applyAlignment="1">
      <alignment horizontal="center"/>
    </xf>
    <xf numFmtId="43" fontId="3" fillId="2" borderId="0" xfId="0" applyNumberFormat="1" applyFont="1" applyFill="1"/>
    <xf numFmtId="43" fontId="3" fillId="2" borderId="0" xfId="1" applyFont="1" applyFill="1"/>
    <xf numFmtId="0" fontId="13" fillId="2" borderId="0" xfId="0" applyFont="1" applyFill="1"/>
  </cellXfs>
  <cellStyles count="5">
    <cellStyle name="Millares" xfId="1" builtinId="3"/>
    <cellStyle name="Millares 2" xfId="3" xr:uid="{09F62726-96FF-4F1C-8A50-2AB4F5134417}"/>
    <cellStyle name="Millares_Hoja1" xfId="2" xr:uid="{01B0A9CE-67D0-446F-8869-1241E5A23512}"/>
    <cellStyle name="Normal" xfId="0" builtinId="0"/>
    <cellStyle name="Normal_Hoja1" xfId="4" xr:uid="{12A2841D-F976-4A44-863C-F07E6164694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1167342</xdr:colOff>
      <xdr:row>0</xdr:row>
      <xdr:rowOff>167217</xdr:rowOff>
    </xdr:from>
    <xdr:ext cx="970492" cy="638175"/>
    <xdr:pic>
      <xdr:nvPicPr>
        <xdr:cNvPr id="2" name="Imagen 1">
          <a:extLst>
            <a:ext uri="{FF2B5EF4-FFF2-40B4-BE49-F238E27FC236}">
              <a16:creationId xmlns:a16="http://schemas.microsoft.com/office/drawing/2014/main" id="{02207D90-3177-423B-87C1-9E11EE6B1BC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10817" y="167217"/>
          <a:ext cx="970492" cy="638175"/>
        </a:xfrm>
        <a:prstGeom prst="rect">
          <a:avLst/>
        </a:prstGeom>
      </xdr:spPr>
    </xdr:pic>
    <xdr:clientData/>
  </xdr:oneCellAnchor>
  <xdr:twoCellAnchor>
    <xdr:from>
      <xdr:col>0</xdr:col>
      <xdr:colOff>264583</xdr:colOff>
      <xdr:row>274</xdr:row>
      <xdr:rowOff>74084</xdr:rowOff>
    </xdr:from>
    <xdr:to>
      <xdr:col>1</xdr:col>
      <xdr:colOff>4233</xdr:colOff>
      <xdr:row>279</xdr:row>
      <xdr:rowOff>38100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7D345BCB-B9C5-435D-BE29-4311F343F025}"/>
            </a:ext>
          </a:extLst>
        </xdr:cNvPr>
        <xdr:cNvSpPr txBox="1"/>
      </xdr:nvSpPr>
      <xdr:spPr>
        <a:xfrm>
          <a:off x="264583" y="84275084"/>
          <a:ext cx="2044700" cy="71649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000" b="1" u="sng" baseline="0">
              <a:latin typeface="Arial" panose="020B0604020202020204" pitchFamily="34" charset="0"/>
              <a:cs typeface="Arial" panose="020B0604020202020204" pitchFamily="34" charset="0"/>
            </a:rPr>
            <a:t>KIRSIS DIAZ</a:t>
          </a:r>
          <a:endParaRPr lang="es-DO" sz="1000" b="1" baseline="0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DO" sz="1000" b="1" baseline="0">
              <a:latin typeface="Arial" panose="020B0604020202020204" pitchFamily="34" charset="0"/>
              <a:cs typeface="Arial" panose="020B0604020202020204" pitchFamily="34" charset="0"/>
            </a:rPr>
            <a:t>       Analista de Contabilidad </a:t>
          </a:r>
        </a:p>
        <a:p>
          <a:pPr algn="ctr"/>
          <a:r>
            <a:rPr lang="es-DO" sz="1000" u="sng" baseline="0">
              <a:latin typeface="Arial" panose="020B0604020202020204" pitchFamily="34" charset="0"/>
              <a:cs typeface="Arial" panose="020B0604020202020204" pitchFamily="34" charset="0"/>
            </a:rPr>
            <a:t>Preparado por</a:t>
          </a:r>
          <a:r>
            <a:rPr lang="es-DO" sz="1000" baseline="0">
              <a:latin typeface="Arial" panose="020B0604020202020204" pitchFamily="34" charset="0"/>
              <a:cs typeface="Arial" panose="020B0604020202020204" pitchFamily="34" charset="0"/>
            </a:rPr>
            <a:t>                                                                                                                                     </a:t>
          </a:r>
          <a:endParaRPr lang="es-DO" sz="10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171450</xdr:colOff>
      <xdr:row>274</xdr:row>
      <xdr:rowOff>102659</xdr:rowOff>
    </xdr:from>
    <xdr:to>
      <xdr:col>3</xdr:col>
      <xdr:colOff>755650</xdr:colOff>
      <xdr:row>279</xdr:row>
      <xdr:rowOff>47625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52ED3393-870F-47DC-8D25-C138459E4D33}"/>
            </a:ext>
          </a:extLst>
        </xdr:cNvPr>
        <xdr:cNvSpPr txBox="1"/>
      </xdr:nvSpPr>
      <xdr:spPr>
        <a:xfrm>
          <a:off x="5114925" y="84303659"/>
          <a:ext cx="2098675" cy="69744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000" b="1" u="sng" baseline="0">
              <a:latin typeface="Arial" panose="020B0604020202020204" pitchFamily="34" charset="0"/>
              <a:cs typeface="Arial" panose="020B0604020202020204" pitchFamily="34" charset="0"/>
            </a:rPr>
            <a:t>ANA VIZCAÍNO</a:t>
          </a:r>
          <a:r>
            <a:rPr lang="es-DO" sz="1000" b="1" baseline="0">
              <a:latin typeface="Arial" panose="020B0604020202020204" pitchFamily="34" charset="0"/>
              <a:cs typeface="Arial" panose="020B0604020202020204" pitchFamily="34" charset="0"/>
            </a:rPr>
            <a:t>                                                              </a:t>
          </a:r>
        </a:p>
        <a:p>
          <a:pPr algn="ctr"/>
          <a:r>
            <a:rPr lang="es-DO" sz="1000" b="1" baseline="0">
              <a:latin typeface="Arial" panose="020B0604020202020204" pitchFamily="34" charset="0"/>
              <a:cs typeface="Arial" panose="020B0604020202020204" pitchFamily="34" charset="0"/>
            </a:rPr>
            <a:t>       Encargada de Contabilidad </a:t>
          </a:r>
        </a:p>
        <a:p>
          <a:pPr algn="ctr"/>
          <a:r>
            <a:rPr lang="es-DO" sz="1000" u="sng" baseline="0">
              <a:latin typeface="Arial" panose="020B0604020202020204" pitchFamily="34" charset="0"/>
              <a:cs typeface="Arial" panose="020B0604020202020204" pitchFamily="34" charset="0"/>
            </a:rPr>
            <a:t>Revisado por</a:t>
          </a:r>
          <a:r>
            <a:rPr lang="es-DO" sz="1000" baseline="0">
              <a:latin typeface="Arial" panose="020B0604020202020204" pitchFamily="34" charset="0"/>
              <a:cs typeface="Arial" panose="020B0604020202020204" pitchFamily="34" charset="0"/>
            </a:rPr>
            <a:t>      </a:t>
          </a:r>
          <a:r>
            <a:rPr lang="es-DO" sz="1200" baseline="0">
              <a:latin typeface="Arial" panose="020B0604020202020204" pitchFamily="34" charset="0"/>
              <a:cs typeface="Arial" panose="020B0604020202020204" pitchFamily="34" charset="0"/>
            </a:rPr>
            <a:t>  </a:t>
          </a:r>
          <a:r>
            <a:rPr lang="es-DO" sz="1100" baseline="0">
              <a:latin typeface="Arial" panose="020B0604020202020204" pitchFamily="34" charset="0"/>
              <a:cs typeface="Arial" panose="020B0604020202020204" pitchFamily="34" charset="0"/>
            </a:rPr>
            <a:t>                                                                                                                             </a:t>
          </a:r>
          <a:endParaRPr lang="es-DO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</xdr:col>
      <xdr:colOff>920751</xdr:colOff>
      <xdr:row>274</xdr:row>
      <xdr:rowOff>84667</xdr:rowOff>
    </xdr:from>
    <xdr:to>
      <xdr:col>8</xdr:col>
      <xdr:colOff>645584</xdr:colOff>
      <xdr:row>278</xdr:row>
      <xdr:rowOff>114300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B571BE3E-3D7B-473C-A1F4-CBAD39F36C02}"/>
            </a:ext>
          </a:extLst>
        </xdr:cNvPr>
        <xdr:cNvSpPr txBox="1"/>
      </xdr:nvSpPr>
      <xdr:spPr>
        <a:xfrm>
          <a:off x="8407401" y="84285667"/>
          <a:ext cx="4334933" cy="63923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000" b="1" u="sng" baseline="0">
              <a:latin typeface="Arial" panose="020B0604020202020204" pitchFamily="34" charset="0"/>
              <a:cs typeface="Arial" panose="020B0604020202020204" pitchFamily="34" charset="0"/>
            </a:rPr>
            <a:t>FLORINDA MATRILLÉ</a:t>
          </a:r>
          <a:r>
            <a:rPr lang="es-DO" sz="1000" b="1" baseline="0">
              <a:latin typeface="Arial" panose="020B0604020202020204" pitchFamily="34" charset="0"/>
              <a:cs typeface="Arial" panose="020B0604020202020204" pitchFamily="34" charset="0"/>
            </a:rPr>
            <a:t>                                                              </a:t>
          </a:r>
        </a:p>
        <a:p>
          <a:pPr algn="ctr"/>
          <a:r>
            <a:rPr lang="es-DO" sz="1000" b="1" baseline="0">
              <a:latin typeface="Arial" panose="020B0604020202020204" pitchFamily="34" charset="0"/>
              <a:cs typeface="Arial" panose="020B0604020202020204" pitchFamily="34" charset="0"/>
            </a:rPr>
            <a:t>       Directora Financiera</a:t>
          </a:r>
        </a:p>
        <a:p>
          <a:pPr algn="ctr"/>
          <a:r>
            <a:rPr lang="es-DO" sz="1000" u="sng" baseline="0">
              <a:latin typeface="Arial" panose="020B0604020202020204" pitchFamily="34" charset="0"/>
              <a:cs typeface="Arial" panose="020B0604020202020204" pitchFamily="34" charset="0"/>
            </a:rPr>
            <a:t>Autorizado  por</a:t>
          </a:r>
          <a:r>
            <a:rPr lang="es-DO" sz="1000" baseline="0">
              <a:latin typeface="Arial" panose="020B0604020202020204" pitchFamily="34" charset="0"/>
              <a:cs typeface="Arial" panose="020B0604020202020204" pitchFamily="34" charset="0"/>
            </a:rPr>
            <a:t>                                                                                                                                     </a:t>
          </a:r>
          <a:endParaRPr lang="es-DO" sz="10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U:\TRANSPARENCIA\Transparencia%20A&#241;o%202022\Transparencia%20Diciembre\3.%20Relaci&#243;n%20de%20Pagos%20Diciembre%202022.xlsx" TargetMode="External"/><Relationship Id="rId1" Type="http://schemas.openxmlformats.org/officeDocument/2006/relationships/externalLinkPath" Target="file:///U:\TRANSPARENCIA\Transparencia%20A&#241;o%202022\Transparencia%20Diciembre\3.%20Relaci&#243;n%20de%20Pagos%20Diciembre%20202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22\Contabilidad\Users\storres\Documents\Secretaria\Estados%20Financieros\EEFF%20A&#241;o%202021\11.Noviembre%202021\Estados%20Financieros\1.Borrador%20Estados%20Financieros%20Min%20Noviembre%20%202021_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 Relación de Pagos Dic. 2022"/>
      <sheetName val=" Relación de Pagos Dic. 202 (2)"/>
      <sheetName val="Comp. cxp"/>
      <sheetName val="Pagado del devengado"/>
    </sheetNames>
    <sheetDataSet>
      <sheetData sheetId="0"/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1.Tranparencia"/>
      <sheetName val="02.Plantilla ESF"/>
      <sheetName val="03.Plantilla Est. Rendimiento "/>
      <sheetName val="04.Entradas de Ajustes"/>
      <sheetName val="05.Notas EEFF"/>
      <sheetName val="06.Balance de Comprobación"/>
      <sheetName val="07.Bancos"/>
      <sheetName val="07-1.Cheques Anulados"/>
      <sheetName val="08.Cajas Chicas "/>
      <sheetName val="09.Cuentas de Banco"/>
      <sheetName val="10.CUT Museos"/>
      <sheetName val="11.Cuenta Unica "/>
      <sheetName val="12.CU Nota EF"/>
      <sheetName val="13.Inventarios y Suministros"/>
      <sheetName val="14.Inventario Detalle Noviembre"/>
      <sheetName val="15.Cuentas Por Cobrar"/>
      <sheetName val="15-1 Facturas Santiago"/>
      <sheetName val="16.Amortización Póliza 2021"/>
      <sheetName val="17.Anticipo Financiero Total"/>
      <sheetName val="17-1.Anticipo Financiero Noviem"/>
      <sheetName val="18.PPYE "/>
      <sheetName val="19- Adición Activos Noviembre"/>
      <sheetName val="20.Detalle PPYE SIAB NOV"/>
      <sheetName val="21.Cuentas por Pagar Noviem "/>
      <sheetName val="22.Movimiento CXP - Noviembre"/>
      <sheetName val="23.CXP Novien Concepto"/>
      <sheetName val="24.CXP Octubre Pagos Nov"/>
      <sheetName val="25.CXP Agregadas Octubre"/>
      <sheetName val="26. Pagado al 30 de Noviembre"/>
      <sheetName val="27.CXP Pendiente Agosto"/>
      <sheetName val="28.Retenciones y Ajustes"/>
      <sheetName val="28-1.Listado de Retenciones Nov"/>
      <sheetName val="29.Ingresos"/>
      <sheetName val="30.Gastos Generales"/>
      <sheetName val="31.Eje Presupuestos"/>
      <sheetName val="31-1 TD Devengo Auxiliares Novi"/>
      <sheetName val="32.Objetal AF-INV"/>
      <sheetName val="33.Detalle  Transferencias"/>
      <sheetName val="34.Subvenciones"/>
      <sheetName val="Documento Devengado y Pagado"/>
      <sheetName val="Hoja1"/>
      <sheetName val="Transferencias Corrient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>
        <row r="2">
          <cell r="J2">
            <v>-10274.9</v>
          </cell>
        </row>
        <row r="3">
          <cell r="J3">
            <v>-37000</v>
          </cell>
        </row>
        <row r="4">
          <cell r="E4">
            <v>-10274.9</v>
          </cell>
          <cell r="J4">
            <v>6319.43</v>
          </cell>
        </row>
        <row r="5">
          <cell r="E5">
            <v>-37000</v>
          </cell>
          <cell r="J5">
            <v>8073.08</v>
          </cell>
        </row>
        <row r="6">
          <cell r="E6">
            <v>-49000</v>
          </cell>
          <cell r="J6">
            <v>9300</v>
          </cell>
        </row>
        <row r="7">
          <cell r="E7">
            <v>-259746.69</v>
          </cell>
          <cell r="J7">
            <v>40680</v>
          </cell>
        </row>
        <row r="8">
          <cell r="E8">
            <v>-129799.71</v>
          </cell>
          <cell r="J8">
            <v>100000</v>
          </cell>
        </row>
        <row r="9">
          <cell r="E9">
            <v>3998966.64</v>
          </cell>
          <cell r="J9">
            <v>100000</v>
          </cell>
        </row>
        <row r="10">
          <cell r="E10">
            <v>11061718.289999999</v>
          </cell>
          <cell r="J10">
            <v>22027</v>
          </cell>
        </row>
        <row r="11">
          <cell r="E11">
            <v>18381.23</v>
          </cell>
          <cell r="J11">
            <v>29130</v>
          </cell>
        </row>
        <row r="12">
          <cell r="E12">
            <v>3550</v>
          </cell>
          <cell r="J12">
            <v>16429998</v>
          </cell>
        </row>
        <row r="13">
          <cell r="E13">
            <v>3050</v>
          </cell>
          <cell r="J13">
            <v>3050</v>
          </cell>
        </row>
        <row r="14">
          <cell r="E14">
            <v>24200</v>
          </cell>
          <cell r="J14">
            <v>4324.47</v>
          </cell>
        </row>
        <row r="15">
          <cell r="E15">
            <v>1332551.93</v>
          </cell>
          <cell r="J15">
            <v>3880.5</v>
          </cell>
        </row>
        <row r="16">
          <cell r="E16">
            <v>85550</v>
          </cell>
          <cell r="J16">
            <v>3550</v>
          </cell>
        </row>
        <row r="17">
          <cell r="E17">
            <v>125080</v>
          </cell>
          <cell r="J17">
            <v>9000</v>
          </cell>
        </row>
        <row r="18">
          <cell r="E18">
            <v>7379831.8200000003</v>
          </cell>
          <cell r="J18">
            <v>6087</v>
          </cell>
        </row>
        <row r="19">
          <cell r="E19">
            <v>23058</v>
          </cell>
          <cell r="J19">
            <v>274</v>
          </cell>
        </row>
        <row r="20">
          <cell r="E20">
            <v>63409.5</v>
          </cell>
          <cell r="J20">
            <v>76464</v>
          </cell>
        </row>
        <row r="21">
          <cell r="E21">
            <v>23058</v>
          </cell>
          <cell r="J21">
            <v>3700000</v>
          </cell>
        </row>
        <row r="22">
          <cell r="E22">
            <v>227469</v>
          </cell>
          <cell r="J22">
            <v>3543236.58</v>
          </cell>
        </row>
        <row r="23">
          <cell r="E23">
            <v>63409.5</v>
          </cell>
          <cell r="J23">
            <v>7518481.71</v>
          </cell>
        </row>
        <row r="24">
          <cell r="E24">
            <v>133736.4</v>
          </cell>
          <cell r="J24">
            <v>3998966.64</v>
          </cell>
        </row>
        <row r="25">
          <cell r="E25">
            <v>511280.39999999997</v>
          </cell>
          <cell r="J25">
            <v>17219.23</v>
          </cell>
        </row>
        <row r="26">
          <cell r="E26">
            <v>11529</v>
          </cell>
          <cell r="J26">
            <v>1162</v>
          </cell>
        </row>
        <row r="27">
          <cell r="E27">
            <v>65903</v>
          </cell>
          <cell r="J27">
            <v>900460.91</v>
          </cell>
        </row>
        <row r="28">
          <cell r="E28">
            <v>83573.5</v>
          </cell>
          <cell r="J28">
            <v>3943197.46</v>
          </cell>
        </row>
        <row r="29">
          <cell r="E29">
            <v>53008.05</v>
          </cell>
          <cell r="J29">
            <v>70800</v>
          </cell>
        </row>
        <row r="30">
          <cell r="E30">
            <v>22450</v>
          </cell>
          <cell r="J30">
            <v>103781</v>
          </cell>
        </row>
        <row r="31">
          <cell r="E31">
            <v>2191695.81</v>
          </cell>
          <cell r="J31">
            <v>330400</v>
          </cell>
        </row>
        <row r="32">
          <cell r="E32">
            <v>730582</v>
          </cell>
          <cell r="J32">
            <v>105350.99</v>
          </cell>
        </row>
        <row r="33">
          <cell r="E33">
            <v>7618046.1900000004</v>
          </cell>
          <cell r="J33">
            <v>58602.58</v>
          </cell>
        </row>
        <row r="34">
          <cell r="E34">
            <v>244398.82</v>
          </cell>
          <cell r="J34">
            <v>11752.8</v>
          </cell>
        </row>
        <row r="35">
          <cell r="E35">
            <v>58115</v>
          </cell>
          <cell r="J35">
            <v>9440</v>
          </cell>
        </row>
        <row r="36">
          <cell r="E36">
            <v>12288.22</v>
          </cell>
          <cell r="J36">
            <v>16142.4</v>
          </cell>
        </row>
        <row r="37">
          <cell r="E37">
            <v>30622.18</v>
          </cell>
          <cell r="J37">
            <v>9067.1200000000008</v>
          </cell>
        </row>
        <row r="38">
          <cell r="E38">
            <v>1000000</v>
          </cell>
          <cell r="J38">
            <v>257779.93</v>
          </cell>
        </row>
        <row r="39">
          <cell r="E39">
            <v>5817000</v>
          </cell>
          <cell r="J39">
            <v>216368.58</v>
          </cell>
        </row>
        <row r="40">
          <cell r="E40">
            <v>4204923</v>
          </cell>
          <cell r="J40">
            <v>24200</v>
          </cell>
        </row>
        <row r="41">
          <cell r="E41">
            <v>14033333</v>
          </cell>
          <cell r="J41">
            <v>22450</v>
          </cell>
        </row>
        <row r="42">
          <cell r="E42">
            <v>56816</v>
          </cell>
          <cell r="J42">
            <v>1332551.93</v>
          </cell>
        </row>
        <row r="43">
          <cell r="E43">
            <v>1250000</v>
          </cell>
          <cell r="J43">
            <v>20000</v>
          </cell>
        </row>
        <row r="44">
          <cell r="E44">
            <v>240000</v>
          </cell>
          <cell r="J44">
            <v>1418</v>
          </cell>
        </row>
        <row r="45">
          <cell r="E45">
            <v>70227.7</v>
          </cell>
          <cell r="J45">
            <v>1420</v>
          </cell>
        </row>
        <row r="46">
          <cell r="E46">
            <v>18256.2</v>
          </cell>
          <cell r="J46">
            <v>220</v>
          </cell>
        </row>
        <row r="47">
          <cell r="E47">
            <v>185260</v>
          </cell>
          <cell r="J47">
            <v>198000</v>
          </cell>
        </row>
        <row r="48">
          <cell r="E48">
            <v>44056</v>
          </cell>
          <cell r="J48">
            <v>14038.2</v>
          </cell>
        </row>
        <row r="49">
          <cell r="E49">
            <v>152600</v>
          </cell>
          <cell r="J49">
            <v>14058</v>
          </cell>
        </row>
        <row r="50">
          <cell r="E50">
            <v>22027</v>
          </cell>
          <cell r="J50">
            <v>1372.8</v>
          </cell>
        </row>
        <row r="51">
          <cell r="E51">
            <v>6131.21</v>
          </cell>
          <cell r="J51">
            <v>55000</v>
          </cell>
        </row>
        <row r="52">
          <cell r="E52">
            <v>122399.7</v>
          </cell>
          <cell r="J52">
            <v>3899.5</v>
          </cell>
        </row>
        <row r="53">
          <cell r="E53">
            <v>46050</v>
          </cell>
          <cell r="J53">
            <v>3905</v>
          </cell>
        </row>
        <row r="54">
          <cell r="E54">
            <v>21942.1</v>
          </cell>
          <cell r="J54">
            <v>605</v>
          </cell>
        </row>
        <row r="55">
          <cell r="E55">
            <v>153941.15</v>
          </cell>
          <cell r="J55">
            <v>116000</v>
          </cell>
        </row>
        <row r="56">
          <cell r="E56">
            <v>52232.21</v>
          </cell>
          <cell r="J56">
            <v>8224.4</v>
          </cell>
        </row>
        <row r="57">
          <cell r="E57">
            <v>1583207.3</v>
          </cell>
          <cell r="J57">
            <v>8236</v>
          </cell>
        </row>
        <row r="58">
          <cell r="E58">
            <v>171943.12</v>
          </cell>
          <cell r="J58">
            <v>1276</v>
          </cell>
        </row>
        <row r="59">
          <cell r="E59">
            <v>15640.34</v>
          </cell>
          <cell r="J59">
            <v>444000</v>
          </cell>
        </row>
        <row r="60">
          <cell r="E60">
            <v>109240</v>
          </cell>
          <cell r="J60">
            <v>31479.599999999999</v>
          </cell>
        </row>
        <row r="61">
          <cell r="E61">
            <v>40680</v>
          </cell>
          <cell r="J61">
            <v>31524</v>
          </cell>
        </row>
        <row r="62">
          <cell r="E62">
            <v>213876</v>
          </cell>
          <cell r="J62">
            <v>4276.8</v>
          </cell>
        </row>
        <row r="63">
          <cell r="E63">
            <v>4437683.46</v>
          </cell>
          <cell r="J63">
            <v>10000</v>
          </cell>
        </row>
        <row r="64">
          <cell r="E64">
            <v>118675</v>
          </cell>
          <cell r="J64">
            <v>709</v>
          </cell>
        </row>
        <row r="65">
          <cell r="E65">
            <v>26812</v>
          </cell>
          <cell r="J65">
            <v>710</v>
          </cell>
        </row>
        <row r="66">
          <cell r="E66">
            <v>3249</v>
          </cell>
          <cell r="J66">
            <v>110</v>
          </cell>
        </row>
        <row r="67">
          <cell r="E67">
            <v>81671</v>
          </cell>
          <cell r="J67">
            <v>1904450</v>
          </cell>
        </row>
        <row r="68">
          <cell r="E68">
            <v>5302</v>
          </cell>
          <cell r="J68">
            <v>135025.51</v>
          </cell>
        </row>
        <row r="69">
          <cell r="E69">
            <v>14968565.26</v>
          </cell>
          <cell r="J69">
            <v>135215.95000000001</v>
          </cell>
        </row>
        <row r="70">
          <cell r="E70">
            <v>18333.330000000002</v>
          </cell>
          <cell r="J70">
            <v>17004.349999999999</v>
          </cell>
        </row>
        <row r="71">
          <cell r="E71">
            <v>733153.35</v>
          </cell>
          <cell r="J71">
            <v>730582</v>
          </cell>
        </row>
        <row r="72">
          <cell r="E72">
            <v>10089120.59</v>
          </cell>
          <cell r="J72">
            <v>20000</v>
          </cell>
        </row>
        <row r="73">
          <cell r="E73">
            <v>442051.47</v>
          </cell>
          <cell r="J73">
            <v>1418</v>
          </cell>
        </row>
        <row r="74">
          <cell r="E74">
            <v>8323887.9000000004</v>
          </cell>
          <cell r="J74">
            <v>1420</v>
          </cell>
        </row>
        <row r="75">
          <cell r="E75">
            <v>343197.19</v>
          </cell>
          <cell r="J75">
            <v>220</v>
          </cell>
        </row>
        <row r="76">
          <cell r="E76">
            <v>2437454.17</v>
          </cell>
          <cell r="J76">
            <v>55000</v>
          </cell>
        </row>
        <row r="77">
          <cell r="E77">
            <v>1171472.22</v>
          </cell>
          <cell r="J77">
            <v>3899.5</v>
          </cell>
        </row>
        <row r="78">
          <cell r="E78">
            <v>520437.22</v>
          </cell>
          <cell r="J78">
            <v>3905</v>
          </cell>
        </row>
        <row r="79">
          <cell r="E79">
            <v>1972341.61</v>
          </cell>
          <cell r="J79">
            <v>605</v>
          </cell>
        </row>
        <row r="80">
          <cell r="E80">
            <v>122075</v>
          </cell>
          <cell r="J80">
            <v>125080</v>
          </cell>
        </row>
        <row r="81">
          <cell r="E81">
            <v>1284166.6499999999</v>
          </cell>
          <cell r="J81">
            <v>85550</v>
          </cell>
        </row>
        <row r="82">
          <cell r="E82">
            <v>554290.56999999995</v>
          </cell>
          <cell r="J82">
            <v>58964.6</v>
          </cell>
        </row>
        <row r="83">
          <cell r="E83">
            <v>10274.9</v>
          </cell>
          <cell r="J83">
            <v>7618046.1900000004</v>
          </cell>
        </row>
        <row r="84">
          <cell r="E84">
            <v>6361</v>
          </cell>
          <cell r="J84">
            <v>972721.2</v>
          </cell>
        </row>
        <row r="85">
          <cell r="E85">
            <v>1500</v>
          </cell>
          <cell r="J85">
            <v>1545021.92</v>
          </cell>
        </row>
        <row r="86">
          <cell r="E86">
            <v>100000</v>
          </cell>
          <cell r="J86">
            <v>83573.5</v>
          </cell>
        </row>
        <row r="87">
          <cell r="E87">
            <v>63409.5</v>
          </cell>
          <cell r="J87">
            <v>244398.82</v>
          </cell>
        </row>
        <row r="88">
          <cell r="E88">
            <v>30000</v>
          </cell>
          <cell r="J88">
            <v>53008.05</v>
          </cell>
        </row>
        <row r="89">
          <cell r="E89">
            <v>1140831.98</v>
          </cell>
          <cell r="J89">
            <v>5817000</v>
          </cell>
        </row>
        <row r="90">
          <cell r="E90">
            <v>5797380.1299999999</v>
          </cell>
          <cell r="J90">
            <v>240000</v>
          </cell>
        </row>
        <row r="91">
          <cell r="E91">
            <v>629870.50000000012</v>
          </cell>
          <cell r="J91">
            <v>1250000</v>
          </cell>
        </row>
        <row r="92">
          <cell r="E92">
            <v>11912439.909999998</v>
          </cell>
          <cell r="J92">
            <v>4204923</v>
          </cell>
        </row>
        <row r="93">
          <cell r="E93">
            <v>9860550.8200000003</v>
          </cell>
          <cell r="J93">
            <v>14033333</v>
          </cell>
        </row>
        <row r="94">
          <cell r="E94">
            <v>17300872.52</v>
          </cell>
          <cell r="J94">
            <v>65903</v>
          </cell>
        </row>
        <row r="95">
          <cell r="E95">
            <v>1875246.9300000002</v>
          </cell>
          <cell r="J95">
            <v>18256.2</v>
          </cell>
        </row>
        <row r="96">
          <cell r="E96">
            <v>33250</v>
          </cell>
          <cell r="J96">
            <v>12288.22</v>
          </cell>
        </row>
        <row r="97">
          <cell r="E97">
            <v>498123.9</v>
          </cell>
          <cell r="J97">
            <v>56816</v>
          </cell>
        </row>
        <row r="98">
          <cell r="E98">
            <v>3550</v>
          </cell>
          <cell r="J98">
            <v>46050</v>
          </cell>
        </row>
        <row r="99">
          <cell r="E99">
            <v>11061718.289999999</v>
          </cell>
          <cell r="J99">
            <v>1000000</v>
          </cell>
        </row>
        <row r="100">
          <cell r="E100">
            <v>10060.790000000001</v>
          </cell>
          <cell r="J100">
            <v>10274.9</v>
          </cell>
        </row>
        <row r="101">
          <cell r="E101">
            <v>62603.02</v>
          </cell>
          <cell r="J101">
            <v>55000</v>
          </cell>
        </row>
        <row r="102">
          <cell r="E102">
            <v>299999.96999999997</v>
          </cell>
          <cell r="J102">
            <v>3899.5</v>
          </cell>
        </row>
        <row r="103">
          <cell r="E103">
            <v>17850791.460000001</v>
          </cell>
          <cell r="J103">
            <v>3905</v>
          </cell>
        </row>
        <row r="104">
          <cell r="E104">
            <v>1125000</v>
          </cell>
          <cell r="J104">
            <v>605</v>
          </cell>
        </row>
        <row r="105">
          <cell r="E105">
            <v>7321000</v>
          </cell>
          <cell r="J105">
            <v>30000</v>
          </cell>
        </row>
        <row r="106">
          <cell r="E106">
            <v>82600</v>
          </cell>
          <cell r="J106">
            <v>989750</v>
          </cell>
        </row>
        <row r="107">
          <cell r="E107">
            <v>1026688.5</v>
          </cell>
          <cell r="J107">
            <v>70173.279999999999</v>
          </cell>
        </row>
        <row r="108">
          <cell r="E108">
            <v>223049.5</v>
          </cell>
          <cell r="J108">
            <v>70272.25</v>
          </cell>
        </row>
        <row r="109">
          <cell r="E109">
            <v>59755.199999999997</v>
          </cell>
          <cell r="J109">
            <v>10636.45</v>
          </cell>
        </row>
        <row r="110">
          <cell r="E110">
            <v>21240</v>
          </cell>
          <cell r="J110">
            <v>5043575</v>
          </cell>
        </row>
        <row r="111">
          <cell r="E111">
            <v>11529</v>
          </cell>
          <cell r="J111">
            <v>354540.77</v>
          </cell>
        </row>
        <row r="112">
          <cell r="E112">
            <v>11529</v>
          </cell>
          <cell r="J112">
            <v>358093.83</v>
          </cell>
        </row>
        <row r="113">
          <cell r="E113">
            <v>47268.9</v>
          </cell>
          <cell r="J113">
            <v>41170.53</v>
          </cell>
        </row>
        <row r="114">
          <cell r="E114">
            <v>129800</v>
          </cell>
          <cell r="J114">
            <v>546623.9</v>
          </cell>
        </row>
        <row r="115">
          <cell r="E115">
            <v>1175678.3500000001</v>
          </cell>
          <cell r="J115">
            <v>38755.629999999997</v>
          </cell>
        </row>
        <row r="116">
          <cell r="E116">
            <v>72747</v>
          </cell>
          <cell r="J116">
            <v>38810.31</v>
          </cell>
        </row>
        <row r="117">
          <cell r="E117">
            <v>1779407.25</v>
          </cell>
          <cell r="J117">
            <v>5680.66</v>
          </cell>
        </row>
        <row r="118">
          <cell r="E118">
            <v>9628120.4800000004</v>
          </cell>
          <cell r="J118">
            <v>10346735.52</v>
          </cell>
        </row>
        <row r="119">
          <cell r="E119">
            <v>358833.33</v>
          </cell>
          <cell r="J119">
            <v>731598.44</v>
          </cell>
        </row>
        <row r="120">
          <cell r="E120">
            <v>81670.600000000006</v>
          </cell>
          <cell r="J120">
            <v>734618.25</v>
          </cell>
        </row>
        <row r="121">
          <cell r="E121">
            <v>39895.800000000003</v>
          </cell>
          <cell r="J121">
            <v>99487.7</v>
          </cell>
        </row>
        <row r="122">
          <cell r="E122">
            <v>100000</v>
          </cell>
          <cell r="J122">
            <v>8574639.0199999996</v>
          </cell>
        </row>
        <row r="123">
          <cell r="E123">
            <v>385862.66</v>
          </cell>
          <cell r="J123">
            <v>600426.57999999996</v>
          </cell>
        </row>
        <row r="124">
          <cell r="E124">
            <v>117614.14</v>
          </cell>
          <cell r="J124">
            <v>608799.38</v>
          </cell>
        </row>
        <row r="125">
          <cell r="E125">
            <v>1800000</v>
          </cell>
          <cell r="J125">
            <v>76685.84</v>
          </cell>
        </row>
        <row r="126">
          <cell r="E126">
            <v>83333.33</v>
          </cell>
          <cell r="J126">
            <v>15552356.630000001</v>
          </cell>
        </row>
        <row r="127">
          <cell r="E127">
            <v>83333.33</v>
          </cell>
          <cell r="J127">
            <v>1058136.97</v>
          </cell>
        </row>
        <row r="128">
          <cell r="E128">
            <v>370000</v>
          </cell>
          <cell r="J128">
            <v>1104217.33</v>
          </cell>
        </row>
        <row r="129">
          <cell r="E129">
            <v>4096299.98</v>
          </cell>
          <cell r="J129">
            <v>136080.53</v>
          </cell>
        </row>
        <row r="130">
          <cell r="E130">
            <v>239333.33</v>
          </cell>
          <cell r="J130">
            <v>58115</v>
          </cell>
        </row>
        <row r="131">
          <cell r="E131">
            <v>176528</v>
          </cell>
          <cell r="J131">
            <v>4130</v>
          </cell>
        </row>
        <row r="132">
          <cell r="J132">
            <v>17812.099999999999</v>
          </cell>
        </row>
        <row r="133">
          <cell r="J133">
            <v>6131.21</v>
          </cell>
        </row>
        <row r="134">
          <cell r="J134">
            <v>3540</v>
          </cell>
        </row>
        <row r="135">
          <cell r="J135">
            <v>3245</v>
          </cell>
        </row>
        <row r="136">
          <cell r="J136">
            <v>17405</v>
          </cell>
        </row>
        <row r="137">
          <cell r="J137">
            <v>6432.18</v>
          </cell>
        </row>
        <row r="138">
          <cell r="J138">
            <v>1125000</v>
          </cell>
        </row>
      </sheetData>
      <sheetData sheetId="40" refreshError="1"/>
      <sheetData sheetId="4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E0A273-7D26-474A-A00F-751161E13648}">
  <sheetPr>
    <tabColor theme="8"/>
  </sheetPr>
  <dimension ref="A1:K279"/>
  <sheetViews>
    <sheetView tabSelected="1" topLeftCell="A96" zoomScale="85" zoomScaleNormal="85" zoomScalePageLayoutView="90" workbookViewId="0">
      <selection activeCell="I276" sqref="I276"/>
    </sheetView>
  </sheetViews>
  <sheetFormatPr baseColWidth="10" defaultColWidth="11.42578125" defaultRowHeight="12" x14ac:dyDescent="0.2"/>
  <cols>
    <col min="1" max="1" width="34.5703125" style="4" customWidth="1"/>
    <col min="2" max="2" width="39.5703125" style="4" customWidth="1"/>
    <col min="3" max="3" width="22.7109375" style="67" customWidth="1"/>
    <col min="4" max="4" width="15.42578125" style="4" customWidth="1"/>
    <col min="5" max="5" width="14.85546875" style="67" customWidth="1"/>
    <col min="6" max="6" width="19.85546875" style="4" customWidth="1"/>
    <col min="7" max="7" width="16.28515625" style="4" bestFit="1" customWidth="1"/>
    <col min="8" max="8" width="18.140625" style="4" customWidth="1"/>
    <col min="9" max="9" width="17.140625" style="4" customWidth="1"/>
    <col min="10" max="10" width="11.42578125" style="3"/>
    <col min="11" max="11" width="19" style="4" customWidth="1"/>
    <col min="12" max="16384" width="11.42578125" style="4"/>
  </cols>
  <sheetData>
    <row r="1" spans="1:11" ht="117.75" customHeight="1" x14ac:dyDescent="0.2">
      <c r="A1" s="1" t="s">
        <v>0</v>
      </c>
      <c r="B1" s="2"/>
      <c r="C1" s="2"/>
      <c r="D1" s="2"/>
      <c r="E1" s="2"/>
      <c r="F1" s="2"/>
      <c r="G1" s="2"/>
      <c r="H1" s="2"/>
      <c r="I1" s="2"/>
    </row>
    <row r="3" spans="1:11" ht="18" customHeight="1" x14ac:dyDescent="0.2">
      <c r="A3" s="5" t="s">
        <v>1</v>
      </c>
      <c r="B3" s="6"/>
      <c r="C3" s="6"/>
      <c r="D3" s="6"/>
      <c r="E3" s="6"/>
      <c r="F3" s="6"/>
      <c r="G3" s="6"/>
      <c r="H3" s="6"/>
      <c r="I3" s="7"/>
    </row>
    <row r="4" spans="1:11" s="11" customFormat="1" ht="39.75" customHeight="1" x14ac:dyDescent="0.2">
      <c r="A4" s="8" t="s">
        <v>2</v>
      </c>
      <c r="B4" s="8" t="s">
        <v>3</v>
      </c>
      <c r="C4" s="8" t="s">
        <v>4</v>
      </c>
      <c r="D4" s="9" t="s">
        <v>5</v>
      </c>
      <c r="E4" s="9" t="s">
        <v>6</v>
      </c>
      <c r="F4" s="9" t="s">
        <v>7</v>
      </c>
      <c r="G4" s="9" t="s">
        <v>8</v>
      </c>
      <c r="H4" s="9" t="s">
        <v>9</v>
      </c>
      <c r="I4" s="9" t="s">
        <v>10</v>
      </c>
      <c r="J4" s="10"/>
    </row>
    <row r="5" spans="1:11" s="3" customFormat="1" ht="60" customHeight="1" x14ac:dyDescent="0.2">
      <c r="A5" s="12" t="s">
        <v>11</v>
      </c>
      <c r="B5" s="13" t="s">
        <v>12</v>
      </c>
      <c r="C5" s="14" t="s">
        <v>13</v>
      </c>
      <c r="D5" s="15">
        <v>44726</v>
      </c>
      <c r="E5" s="16" t="s">
        <v>14</v>
      </c>
      <c r="F5" s="17">
        <v>50740</v>
      </c>
      <c r="G5" s="18">
        <v>50740</v>
      </c>
      <c r="H5" s="19">
        <f>F5-G5</f>
        <v>0</v>
      </c>
      <c r="I5" s="20" t="s">
        <v>15</v>
      </c>
      <c r="K5" s="4"/>
    </row>
    <row r="6" spans="1:11" s="3" customFormat="1" ht="60" customHeight="1" x14ac:dyDescent="0.2">
      <c r="A6" s="12" t="s">
        <v>16</v>
      </c>
      <c r="B6" s="13" t="s">
        <v>17</v>
      </c>
      <c r="C6" s="14" t="s">
        <v>18</v>
      </c>
      <c r="D6" s="15">
        <v>44775</v>
      </c>
      <c r="E6" s="16" t="s">
        <v>14</v>
      </c>
      <c r="F6" s="17">
        <v>232631.05</v>
      </c>
      <c r="G6" s="18">
        <v>232631.05</v>
      </c>
      <c r="H6" s="19">
        <f t="shared" ref="H6:H69" si="0">F6-G6</f>
        <v>0</v>
      </c>
      <c r="I6" s="20" t="s">
        <v>15</v>
      </c>
      <c r="K6" s="4"/>
    </row>
    <row r="7" spans="1:11" s="3" customFormat="1" ht="60" customHeight="1" x14ac:dyDescent="0.2">
      <c r="A7" s="21" t="s">
        <v>19</v>
      </c>
      <c r="B7" s="22" t="s">
        <v>20</v>
      </c>
      <c r="C7" s="14" t="s">
        <v>21</v>
      </c>
      <c r="D7" s="15">
        <v>44862</v>
      </c>
      <c r="E7" s="16" t="s">
        <v>14</v>
      </c>
      <c r="F7" s="23">
        <v>600000</v>
      </c>
      <c r="G7" s="23">
        <v>600000</v>
      </c>
      <c r="H7" s="19">
        <f t="shared" si="0"/>
        <v>0</v>
      </c>
      <c r="I7" s="20" t="s">
        <v>15</v>
      </c>
      <c r="K7" s="4"/>
    </row>
    <row r="8" spans="1:11" s="3" customFormat="1" ht="60" customHeight="1" x14ac:dyDescent="0.2">
      <c r="A8" s="21" t="s">
        <v>22</v>
      </c>
      <c r="B8" s="22" t="s">
        <v>23</v>
      </c>
      <c r="C8" s="14" t="s">
        <v>24</v>
      </c>
      <c r="D8" s="15">
        <v>44796</v>
      </c>
      <c r="E8" s="16" t="s">
        <v>14</v>
      </c>
      <c r="F8" s="23">
        <v>3965</v>
      </c>
      <c r="G8" s="23">
        <v>3965</v>
      </c>
      <c r="H8" s="19">
        <f t="shared" si="0"/>
        <v>0</v>
      </c>
      <c r="I8" s="20" t="s">
        <v>15</v>
      </c>
      <c r="K8" s="4"/>
    </row>
    <row r="9" spans="1:11" s="3" customFormat="1" ht="60" customHeight="1" x14ac:dyDescent="0.2">
      <c r="A9" s="21" t="s">
        <v>22</v>
      </c>
      <c r="B9" s="22" t="s">
        <v>23</v>
      </c>
      <c r="C9" s="14" t="s">
        <v>25</v>
      </c>
      <c r="D9" s="15">
        <v>44803</v>
      </c>
      <c r="E9" s="16" t="s">
        <v>14</v>
      </c>
      <c r="F9" s="23">
        <v>4550</v>
      </c>
      <c r="G9" s="23">
        <v>4550</v>
      </c>
      <c r="H9" s="19">
        <f t="shared" si="0"/>
        <v>0</v>
      </c>
      <c r="I9" s="20" t="s">
        <v>15</v>
      </c>
      <c r="K9" s="4"/>
    </row>
    <row r="10" spans="1:11" s="3" customFormat="1" ht="60" customHeight="1" x14ac:dyDescent="0.2">
      <c r="A10" s="21" t="s">
        <v>22</v>
      </c>
      <c r="B10" s="22" t="s">
        <v>23</v>
      </c>
      <c r="C10" s="14" t="s">
        <v>26</v>
      </c>
      <c r="D10" s="15">
        <v>44806</v>
      </c>
      <c r="E10" s="16" t="s">
        <v>14</v>
      </c>
      <c r="F10" s="23">
        <v>3250</v>
      </c>
      <c r="G10" s="23">
        <v>3250</v>
      </c>
      <c r="H10" s="19">
        <f t="shared" si="0"/>
        <v>0</v>
      </c>
      <c r="I10" s="20" t="s">
        <v>15</v>
      </c>
      <c r="K10" s="4"/>
    </row>
    <row r="11" spans="1:11" s="3" customFormat="1" ht="60" customHeight="1" x14ac:dyDescent="0.2">
      <c r="A11" s="21" t="s">
        <v>22</v>
      </c>
      <c r="B11" s="22" t="s">
        <v>23</v>
      </c>
      <c r="C11" s="14" t="s">
        <v>27</v>
      </c>
      <c r="D11" s="15">
        <v>44813</v>
      </c>
      <c r="E11" s="16" t="s">
        <v>14</v>
      </c>
      <c r="F11" s="23">
        <v>3640</v>
      </c>
      <c r="G11" s="23">
        <v>3640</v>
      </c>
      <c r="H11" s="19">
        <f t="shared" si="0"/>
        <v>0</v>
      </c>
      <c r="I11" s="20" t="s">
        <v>15</v>
      </c>
      <c r="K11" s="4"/>
    </row>
    <row r="12" spans="1:11" s="3" customFormat="1" ht="60" customHeight="1" x14ac:dyDescent="0.2">
      <c r="A12" s="21" t="s">
        <v>22</v>
      </c>
      <c r="B12" s="22" t="s">
        <v>23</v>
      </c>
      <c r="C12" s="14" t="s">
        <v>28</v>
      </c>
      <c r="D12" s="15">
        <v>44818</v>
      </c>
      <c r="E12" s="16" t="s">
        <v>14</v>
      </c>
      <c r="F12" s="23">
        <v>4940</v>
      </c>
      <c r="G12" s="23">
        <v>4940</v>
      </c>
      <c r="H12" s="19">
        <f t="shared" si="0"/>
        <v>0</v>
      </c>
      <c r="I12" s="20" t="s">
        <v>15</v>
      </c>
      <c r="K12" s="4"/>
    </row>
    <row r="13" spans="1:11" s="3" customFormat="1" ht="60" customHeight="1" x14ac:dyDescent="0.2">
      <c r="A13" s="21" t="s">
        <v>22</v>
      </c>
      <c r="B13" s="22" t="s">
        <v>23</v>
      </c>
      <c r="C13" s="14" t="s">
        <v>29</v>
      </c>
      <c r="D13" s="15">
        <v>44827</v>
      </c>
      <c r="E13" s="16" t="s">
        <v>14</v>
      </c>
      <c r="F13" s="23">
        <v>5330</v>
      </c>
      <c r="G13" s="23">
        <v>5330</v>
      </c>
      <c r="H13" s="19">
        <f t="shared" si="0"/>
        <v>0</v>
      </c>
      <c r="I13" s="20" t="s">
        <v>15</v>
      </c>
      <c r="K13" s="4"/>
    </row>
    <row r="14" spans="1:11" s="3" customFormat="1" ht="60" customHeight="1" x14ac:dyDescent="0.2">
      <c r="A14" s="21" t="s">
        <v>22</v>
      </c>
      <c r="B14" s="22" t="s">
        <v>23</v>
      </c>
      <c r="C14" s="14" t="s">
        <v>30</v>
      </c>
      <c r="D14" s="15">
        <v>44832</v>
      </c>
      <c r="E14" s="16" t="s">
        <v>14</v>
      </c>
      <c r="F14" s="23">
        <v>23240</v>
      </c>
      <c r="G14" s="23">
        <v>23240</v>
      </c>
      <c r="H14" s="19">
        <f t="shared" si="0"/>
        <v>0</v>
      </c>
      <c r="I14" s="20" t="s">
        <v>15</v>
      </c>
      <c r="K14" s="4"/>
    </row>
    <row r="15" spans="1:11" s="3" customFormat="1" ht="60" customHeight="1" x14ac:dyDescent="0.2">
      <c r="A15" s="12" t="s">
        <v>31</v>
      </c>
      <c r="B15" s="13" t="s">
        <v>32</v>
      </c>
      <c r="C15" s="14" t="s">
        <v>33</v>
      </c>
      <c r="D15" s="24">
        <v>44872</v>
      </c>
      <c r="E15" s="16" t="s">
        <v>14</v>
      </c>
      <c r="F15" s="17">
        <v>99120</v>
      </c>
      <c r="G15" s="18">
        <v>99120</v>
      </c>
      <c r="H15" s="19">
        <f t="shared" si="0"/>
        <v>0</v>
      </c>
      <c r="I15" s="20" t="s">
        <v>15</v>
      </c>
      <c r="K15" s="4"/>
    </row>
    <row r="16" spans="1:11" s="3" customFormat="1" ht="60" customHeight="1" x14ac:dyDescent="0.2">
      <c r="A16" s="12" t="s">
        <v>34</v>
      </c>
      <c r="B16" s="22" t="s">
        <v>35</v>
      </c>
      <c r="C16" s="14" t="s">
        <v>36</v>
      </c>
      <c r="D16" s="24">
        <v>44790</v>
      </c>
      <c r="E16" s="16" t="s">
        <v>14</v>
      </c>
      <c r="F16" s="25">
        <v>37524</v>
      </c>
      <c r="G16" s="18">
        <v>37524</v>
      </c>
      <c r="H16" s="19">
        <f t="shared" si="0"/>
        <v>0</v>
      </c>
      <c r="I16" s="20" t="s">
        <v>15</v>
      </c>
      <c r="K16" s="4"/>
    </row>
    <row r="17" spans="1:11" s="3" customFormat="1" ht="60" customHeight="1" x14ac:dyDescent="0.2">
      <c r="A17" s="12" t="s">
        <v>37</v>
      </c>
      <c r="B17" s="13" t="s">
        <v>12</v>
      </c>
      <c r="C17" s="14" t="s">
        <v>38</v>
      </c>
      <c r="D17" s="24">
        <v>44729</v>
      </c>
      <c r="E17" s="16" t="s">
        <v>14</v>
      </c>
      <c r="F17" s="17">
        <v>860609.4</v>
      </c>
      <c r="G17" s="18">
        <v>860609.4</v>
      </c>
      <c r="H17" s="19">
        <f t="shared" si="0"/>
        <v>0</v>
      </c>
      <c r="I17" s="20" t="s">
        <v>15</v>
      </c>
      <c r="K17" s="4"/>
    </row>
    <row r="18" spans="1:11" s="3" customFormat="1" ht="60" customHeight="1" x14ac:dyDescent="0.2">
      <c r="A18" s="12" t="s">
        <v>39</v>
      </c>
      <c r="B18" s="13" t="s">
        <v>40</v>
      </c>
      <c r="C18" s="14" t="s">
        <v>41</v>
      </c>
      <c r="D18" s="24">
        <v>44811</v>
      </c>
      <c r="E18" s="16" t="s">
        <v>14</v>
      </c>
      <c r="F18" s="17">
        <v>808300</v>
      </c>
      <c r="G18" s="18">
        <v>808300</v>
      </c>
      <c r="H18" s="19">
        <f t="shared" si="0"/>
        <v>0</v>
      </c>
      <c r="I18" s="20" t="s">
        <v>15</v>
      </c>
      <c r="K18" s="4"/>
    </row>
    <row r="19" spans="1:11" s="3" customFormat="1" ht="60" customHeight="1" x14ac:dyDescent="0.2">
      <c r="A19" s="12" t="s">
        <v>39</v>
      </c>
      <c r="B19" s="13" t="s">
        <v>40</v>
      </c>
      <c r="C19" s="14" t="s">
        <v>42</v>
      </c>
      <c r="D19" s="24">
        <v>44837</v>
      </c>
      <c r="E19" s="16" t="s">
        <v>14</v>
      </c>
      <c r="F19" s="17">
        <v>180776</v>
      </c>
      <c r="G19" s="18">
        <v>180776</v>
      </c>
      <c r="H19" s="19">
        <f t="shared" si="0"/>
        <v>0</v>
      </c>
      <c r="I19" s="20" t="s">
        <v>15</v>
      </c>
      <c r="K19" s="4"/>
    </row>
    <row r="20" spans="1:11" s="3" customFormat="1" ht="60" customHeight="1" x14ac:dyDescent="0.2">
      <c r="A20" s="12" t="s">
        <v>39</v>
      </c>
      <c r="B20" s="13" t="s">
        <v>40</v>
      </c>
      <c r="C20" s="14" t="s">
        <v>43</v>
      </c>
      <c r="D20" s="24">
        <v>44837</v>
      </c>
      <c r="E20" s="16" t="s">
        <v>14</v>
      </c>
      <c r="F20" s="17">
        <v>703516</v>
      </c>
      <c r="G20" s="18">
        <v>703516</v>
      </c>
      <c r="H20" s="19">
        <f t="shared" si="0"/>
        <v>0</v>
      </c>
      <c r="I20" s="20"/>
      <c r="K20" s="4"/>
    </row>
    <row r="21" spans="1:11" s="3" customFormat="1" ht="60" customHeight="1" x14ac:dyDescent="0.2">
      <c r="A21" s="12" t="s">
        <v>44</v>
      </c>
      <c r="B21" s="13" t="s">
        <v>12</v>
      </c>
      <c r="C21" s="14" t="s">
        <v>45</v>
      </c>
      <c r="D21" s="24">
        <v>44720</v>
      </c>
      <c r="E21" s="16" t="s">
        <v>14</v>
      </c>
      <c r="F21" s="17">
        <v>14750</v>
      </c>
      <c r="G21" s="18">
        <v>14750</v>
      </c>
      <c r="H21" s="19">
        <f t="shared" si="0"/>
        <v>0</v>
      </c>
      <c r="I21" s="20" t="s">
        <v>15</v>
      </c>
      <c r="K21" s="4"/>
    </row>
    <row r="22" spans="1:11" s="3" customFormat="1" ht="60" customHeight="1" x14ac:dyDescent="0.2">
      <c r="A22" s="21" t="s">
        <v>46</v>
      </c>
      <c r="B22" s="26" t="s">
        <v>47</v>
      </c>
      <c r="C22" s="27" t="s">
        <v>48</v>
      </c>
      <c r="D22" s="24">
        <v>44838</v>
      </c>
      <c r="E22" s="16" t="s">
        <v>14</v>
      </c>
      <c r="F22" s="28">
        <v>5492609.3399999999</v>
      </c>
      <c r="G22" s="28">
        <v>5492609.3399999999</v>
      </c>
      <c r="H22" s="19">
        <f t="shared" si="0"/>
        <v>0</v>
      </c>
      <c r="I22" s="20" t="s">
        <v>15</v>
      </c>
      <c r="K22" s="4"/>
    </row>
    <row r="23" spans="1:11" s="3" customFormat="1" ht="60" customHeight="1" x14ac:dyDescent="0.2">
      <c r="A23" s="21" t="s">
        <v>49</v>
      </c>
      <c r="B23" s="26" t="s">
        <v>50</v>
      </c>
      <c r="C23" s="27" t="s">
        <v>51</v>
      </c>
      <c r="D23" s="24">
        <v>44841</v>
      </c>
      <c r="E23" s="16" t="s">
        <v>14</v>
      </c>
      <c r="F23" s="28">
        <v>3346202.7</v>
      </c>
      <c r="G23" s="28">
        <v>3346202.7</v>
      </c>
      <c r="H23" s="19">
        <f t="shared" si="0"/>
        <v>0</v>
      </c>
      <c r="I23" s="20" t="s">
        <v>15</v>
      </c>
      <c r="K23" s="4"/>
    </row>
    <row r="24" spans="1:11" s="3" customFormat="1" ht="60" customHeight="1" x14ac:dyDescent="0.2">
      <c r="A24" s="21" t="s">
        <v>52</v>
      </c>
      <c r="B24" s="26" t="s">
        <v>53</v>
      </c>
      <c r="C24" s="27" t="s">
        <v>54</v>
      </c>
      <c r="D24" s="24">
        <v>44824</v>
      </c>
      <c r="E24" s="16" t="s">
        <v>14</v>
      </c>
      <c r="F24" s="29">
        <v>653645.34</v>
      </c>
      <c r="G24" s="30">
        <v>653645.34</v>
      </c>
      <c r="H24" s="19">
        <f t="shared" si="0"/>
        <v>0</v>
      </c>
      <c r="I24" s="20" t="s">
        <v>15</v>
      </c>
      <c r="K24" s="4"/>
    </row>
    <row r="25" spans="1:11" s="3" customFormat="1" ht="60" customHeight="1" x14ac:dyDescent="0.2">
      <c r="A25" s="12" t="s">
        <v>55</v>
      </c>
      <c r="B25" s="13" t="s">
        <v>56</v>
      </c>
      <c r="C25" s="14" t="s">
        <v>57</v>
      </c>
      <c r="D25" s="24">
        <v>44825</v>
      </c>
      <c r="E25" s="16" t="s">
        <v>14</v>
      </c>
      <c r="F25" s="17">
        <v>41482.9</v>
      </c>
      <c r="G25" s="18">
        <v>41482.9</v>
      </c>
      <c r="H25" s="19">
        <f t="shared" si="0"/>
        <v>0</v>
      </c>
      <c r="I25" s="20" t="s">
        <v>15</v>
      </c>
      <c r="K25" s="4"/>
    </row>
    <row r="26" spans="1:11" s="3" customFormat="1" ht="60" customHeight="1" x14ac:dyDescent="0.2">
      <c r="A26" s="12" t="s">
        <v>58</v>
      </c>
      <c r="B26" s="13" t="s">
        <v>59</v>
      </c>
      <c r="C26" s="14" t="s">
        <v>60</v>
      </c>
      <c r="D26" s="24">
        <v>44824</v>
      </c>
      <c r="E26" s="16" t="s">
        <v>14</v>
      </c>
      <c r="F26" s="17">
        <v>29264</v>
      </c>
      <c r="G26" s="18">
        <v>29264</v>
      </c>
      <c r="H26" s="19">
        <f t="shared" si="0"/>
        <v>0</v>
      </c>
      <c r="I26" s="20" t="s">
        <v>15</v>
      </c>
      <c r="K26" s="4"/>
    </row>
    <row r="27" spans="1:11" s="3" customFormat="1" ht="60" customHeight="1" x14ac:dyDescent="0.2">
      <c r="A27" s="12" t="s">
        <v>61</v>
      </c>
      <c r="B27" s="13" t="s">
        <v>12</v>
      </c>
      <c r="C27" s="14" t="s">
        <v>62</v>
      </c>
      <c r="D27" s="24">
        <v>44722</v>
      </c>
      <c r="E27" s="16" t="s">
        <v>14</v>
      </c>
      <c r="F27" s="17">
        <v>137706</v>
      </c>
      <c r="G27" s="18">
        <v>137706</v>
      </c>
      <c r="H27" s="19">
        <f t="shared" si="0"/>
        <v>0</v>
      </c>
      <c r="I27" s="20" t="s">
        <v>15</v>
      </c>
      <c r="K27" s="4"/>
    </row>
    <row r="28" spans="1:11" s="31" customFormat="1" ht="60" customHeight="1" x14ac:dyDescent="0.2">
      <c r="A28" s="12" t="s">
        <v>63</v>
      </c>
      <c r="B28" s="13" t="s">
        <v>64</v>
      </c>
      <c r="C28" s="14" t="s">
        <v>51</v>
      </c>
      <c r="D28" s="24">
        <v>44865</v>
      </c>
      <c r="E28" s="16" t="s">
        <v>14</v>
      </c>
      <c r="F28" s="17">
        <v>2664304.88</v>
      </c>
      <c r="G28" s="18">
        <v>2664304.88</v>
      </c>
      <c r="H28" s="19">
        <f t="shared" si="0"/>
        <v>0</v>
      </c>
      <c r="I28" s="20" t="s">
        <v>15</v>
      </c>
      <c r="K28" s="32"/>
    </row>
    <row r="29" spans="1:11" s="31" customFormat="1" ht="60" customHeight="1" x14ac:dyDescent="0.2">
      <c r="A29" s="12" t="s">
        <v>65</v>
      </c>
      <c r="B29" s="13" t="s">
        <v>66</v>
      </c>
      <c r="C29" s="14" t="s">
        <v>13</v>
      </c>
      <c r="D29" s="24">
        <v>44805</v>
      </c>
      <c r="E29" s="16" t="s">
        <v>14</v>
      </c>
      <c r="F29" s="17">
        <v>140184</v>
      </c>
      <c r="G29" s="18">
        <v>140184</v>
      </c>
      <c r="H29" s="19">
        <f t="shared" si="0"/>
        <v>0</v>
      </c>
      <c r="I29" s="20" t="s">
        <v>15</v>
      </c>
      <c r="K29" s="32"/>
    </row>
    <row r="30" spans="1:11" s="3" customFormat="1" ht="60" customHeight="1" x14ac:dyDescent="0.2">
      <c r="A30" s="12" t="s">
        <v>67</v>
      </c>
      <c r="B30" s="22" t="s">
        <v>68</v>
      </c>
      <c r="C30" s="14" t="s">
        <v>69</v>
      </c>
      <c r="D30" s="24">
        <v>44691</v>
      </c>
      <c r="E30" s="16" t="s">
        <v>14</v>
      </c>
      <c r="F30" s="17">
        <v>115050</v>
      </c>
      <c r="G30" s="18">
        <v>115050</v>
      </c>
      <c r="H30" s="19">
        <f t="shared" si="0"/>
        <v>0</v>
      </c>
      <c r="I30" s="20" t="s">
        <v>15</v>
      </c>
      <c r="K30" s="4"/>
    </row>
    <row r="31" spans="1:11" s="3" customFormat="1" ht="60" customHeight="1" x14ac:dyDescent="0.2">
      <c r="A31" s="12" t="s">
        <v>67</v>
      </c>
      <c r="B31" s="22" t="s">
        <v>68</v>
      </c>
      <c r="C31" s="14" t="s">
        <v>70</v>
      </c>
      <c r="D31" s="24">
        <v>44756</v>
      </c>
      <c r="E31" s="16" t="s">
        <v>14</v>
      </c>
      <c r="F31" s="17">
        <v>38940</v>
      </c>
      <c r="G31" s="18">
        <v>38940</v>
      </c>
      <c r="H31" s="19">
        <f t="shared" si="0"/>
        <v>0</v>
      </c>
      <c r="I31" s="20" t="s">
        <v>15</v>
      </c>
      <c r="K31" s="4"/>
    </row>
    <row r="32" spans="1:11" s="3" customFormat="1" ht="60" customHeight="1" x14ac:dyDescent="0.2">
      <c r="A32" s="12" t="s">
        <v>71</v>
      </c>
      <c r="B32" s="22" t="s">
        <v>72</v>
      </c>
      <c r="C32" s="14" t="s">
        <v>73</v>
      </c>
      <c r="D32" s="24">
        <v>44848</v>
      </c>
      <c r="E32" s="16" t="s">
        <v>14</v>
      </c>
      <c r="F32" s="17">
        <v>2701948.15</v>
      </c>
      <c r="G32" s="18">
        <v>2701948.15</v>
      </c>
      <c r="H32" s="19">
        <f t="shared" si="0"/>
        <v>0</v>
      </c>
      <c r="I32" s="20" t="s">
        <v>15</v>
      </c>
      <c r="K32" s="4"/>
    </row>
    <row r="33" spans="1:11" s="3" customFormat="1" ht="60" customHeight="1" x14ac:dyDescent="0.2">
      <c r="A33" s="12" t="s">
        <v>74</v>
      </c>
      <c r="B33" s="13" t="s">
        <v>75</v>
      </c>
      <c r="C33" s="14" t="s">
        <v>76</v>
      </c>
      <c r="D33" s="24">
        <v>44872</v>
      </c>
      <c r="E33" s="16" t="s">
        <v>14</v>
      </c>
      <c r="F33" s="25">
        <v>133257.4</v>
      </c>
      <c r="G33" s="18">
        <v>133257.4</v>
      </c>
      <c r="H33" s="19">
        <f t="shared" si="0"/>
        <v>0</v>
      </c>
      <c r="I33" s="20" t="s">
        <v>15</v>
      </c>
      <c r="K33" s="4"/>
    </row>
    <row r="34" spans="1:11" s="3" customFormat="1" ht="60" customHeight="1" x14ac:dyDescent="0.2">
      <c r="A34" s="12" t="s">
        <v>77</v>
      </c>
      <c r="B34" s="13" t="s">
        <v>78</v>
      </c>
      <c r="C34" s="14" t="s">
        <v>79</v>
      </c>
      <c r="D34" s="24">
        <v>44691</v>
      </c>
      <c r="E34" s="16" t="s">
        <v>14</v>
      </c>
      <c r="F34" s="17">
        <v>1147542.8400000001</v>
      </c>
      <c r="G34" s="17">
        <v>1147542.8400000001</v>
      </c>
      <c r="H34" s="19">
        <f t="shared" si="0"/>
        <v>0</v>
      </c>
      <c r="I34" s="20" t="s">
        <v>15</v>
      </c>
      <c r="K34" s="4"/>
    </row>
    <row r="35" spans="1:11" s="3" customFormat="1" ht="60" customHeight="1" x14ac:dyDescent="0.2">
      <c r="A35" s="12" t="s">
        <v>80</v>
      </c>
      <c r="B35" s="13" t="s">
        <v>81</v>
      </c>
      <c r="C35" s="14" t="s">
        <v>82</v>
      </c>
      <c r="D35" s="24">
        <v>44859</v>
      </c>
      <c r="E35" s="16" t="s">
        <v>14</v>
      </c>
      <c r="F35" s="25">
        <v>2014605.49</v>
      </c>
      <c r="G35" s="18">
        <v>2014605.49</v>
      </c>
      <c r="H35" s="19">
        <f t="shared" si="0"/>
        <v>0</v>
      </c>
      <c r="I35" s="20" t="s">
        <v>15</v>
      </c>
      <c r="K35" s="4"/>
    </row>
    <row r="36" spans="1:11" s="3" customFormat="1" ht="60" customHeight="1" x14ac:dyDescent="0.2">
      <c r="A36" s="12" t="s">
        <v>83</v>
      </c>
      <c r="B36" s="13" t="s">
        <v>12</v>
      </c>
      <c r="C36" s="14" t="s">
        <v>54</v>
      </c>
      <c r="D36" s="24">
        <v>44742</v>
      </c>
      <c r="E36" s="16" t="s">
        <v>14</v>
      </c>
      <c r="F36" s="17">
        <v>164005.84</v>
      </c>
      <c r="G36" s="18">
        <v>164005.84</v>
      </c>
      <c r="H36" s="19">
        <f t="shared" si="0"/>
        <v>0</v>
      </c>
      <c r="I36" s="20" t="s">
        <v>15</v>
      </c>
      <c r="K36" s="4"/>
    </row>
    <row r="37" spans="1:11" s="3" customFormat="1" ht="60" customHeight="1" x14ac:dyDescent="0.2">
      <c r="A37" s="12" t="s">
        <v>84</v>
      </c>
      <c r="B37" s="13" t="s">
        <v>85</v>
      </c>
      <c r="C37" s="14" t="s">
        <v>86</v>
      </c>
      <c r="D37" s="24">
        <v>44879</v>
      </c>
      <c r="E37" s="16" t="s">
        <v>14</v>
      </c>
      <c r="F37" s="17">
        <v>32000</v>
      </c>
      <c r="G37" s="18">
        <v>32000</v>
      </c>
      <c r="H37" s="19">
        <f t="shared" si="0"/>
        <v>0</v>
      </c>
      <c r="I37" s="20" t="s">
        <v>15</v>
      </c>
      <c r="K37" s="4"/>
    </row>
    <row r="38" spans="1:11" s="3" customFormat="1" ht="60" customHeight="1" x14ac:dyDescent="0.2">
      <c r="A38" s="12" t="s">
        <v>84</v>
      </c>
      <c r="B38" s="13" t="s">
        <v>87</v>
      </c>
      <c r="C38" s="14" t="s">
        <v>88</v>
      </c>
      <c r="D38" s="24">
        <v>44774</v>
      </c>
      <c r="E38" s="16" t="s">
        <v>14</v>
      </c>
      <c r="F38" s="17">
        <v>109740</v>
      </c>
      <c r="G38" s="18">
        <v>109740</v>
      </c>
      <c r="H38" s="19">
        <f t="shared" si="0"/>
        <v>0</v>
      </c>
      <c r="I38" s="20" t="s">
        <v>15</v>
      </c>
      <c r="K38" s="4"/>
    </row>
    <row r="39" spans="1:11" s="3" customFormat="1" ht="60" customHeight="1" x14ac:dyDescent="0.2">
      <c r="A39" s="12" t="s">
        <v>89</v>
      </c>
      <c r="B39" s="13" t="s">
        <v>90</v>
      </c>
      <c r="C39" s="14" t="s">
        <v>91</v>
      </c>
      <c r="D39" s="24">
        <v>44859</v>
      </c>
      <c r="E39" s="16" t="s">
        <v>14</v>
      </c>
      <c r="F39" s="17">
        <v>66429.78</v>
      </c>
      <c r="G39" s="18">
        <v>66429.78</v>
      </c>
      <c r="H39" s="19">
        <f t="shared" si="0"/>
        <v>0</v>
      </c>
      <c r="I39" s="20" t="s">
        <v>15</v>
      </c>
      <c r="K39" s="4"/>
    </row>
    <row r="40" spans="1:11" s="3" customFormat="1" ht="60" customHeight="1" x14ac:dyDescent="0.2">
      <c r="A40" s="12" t="s">
        <v>92</v>
      </c>
      <c r="B40" s="13" t="s">
        <v>93</v>
      </c>
      <c r="C40" s="33" t="s">
        <v>94</v>
      </c>
      <c r="D40" s="24">
        <v>44718</v>
      </c>
      <c r="E40" s="16" t="s">
        <v>14</v>
      </c>
      <c r="F40" s="34">
        <v>81862.5</v>
      </c>
      <c r="G40" s="35">
        <v>81862.5</v>
      </c>
      <c r="H40" s="19">
        <f t="shared" si="0"/>
        <v>0</v>
      </c>
      <c r="I40" s="20" t="s">
        <v>15</v>
      </c>
      <c r="K40" s="4"/>
    </row>
    <row r="41" spans="1:11" s="3" customFormat="1" ht="60" customHeight="1" x14ac:dyDescent="0.2">
      <c r="A41" s="12" t="s">
        <v>95</v>
      </c>
      <c r="B41" s="13" t="s">
        <v>96</v>
      </c>
      <c r="C41" s="14" t="s">
        <v>97</v>
      </c>
      <c r="D41" s="24">
        <v>44733</v>
      </c>
      <c r="E41" s="16" t="s">
        <v>14</v>
      </c>
      <c r="F41" s="34">
        <v>81526.2</v>
      </c>
      <c r="G41" s="36">
        <v>81526.2</v>
      </c>
      <c r="H41" s="19">
        <f t="shared" si="0"/>
        <v>0</v>
      </c>
      <c r="I41" s="20" t="s">
        <v>15</v>
      </c>
      <c r="K41" s="4"/>
    </row>
    <row r="42" spans="1:11" s="3" customFormat="1" ht="60" customHeight="1" x14ac:dyDescent="0.2">
      <c r="A42" s="12" t="s">
        <v>95</v>
      </c>
      <c r="B42" s="13" t="s">
        <v>96</v>
      </c>
      <c r="C42" s="14" t="s">
        <v>98</v>
      </c>
      <c r="D42" s="24">
        <v>44718</v>
      </c>
      <c r="E42" s="16" t="s">
        <v>14</v>
      </c>
      <c r="F42" s="34">
        <v>87349.5</v>
      </c>
      <c r="G42" s="36">
        <v>87349.5</v>
      </c>
      <c r="H42" s="19">
        <f t="shared" si="0"/>
        <v>0</v>
      </c>
      <c r="I42" s="20" t="s">
        <v>15</v>
      </c>
      <c r="K42" s="4"/>
    </row>
    <row r="43" spans="1:11" s="3" customFormat="1" ht="60" customHeight="1" x14ac:dyDescent="0.2">
      <c r="A43" s="21" t="s">
        <v>99</v>
      </c>
      <c r="B43" s="26" t="s">
        <v>100</v>
      </c>
      <c r="C43" s="26" t="s">
        <v>101</v>
      </c>
      <c r="D43" s="37">
        <v>44738</v>
      </c>
      <c r="E43" s="16" t="s">
        <v>14</v>
      </c>
      <c r="F43" s="38">
        <v>194500</v>
      </c>
      <c r="G43" s="38">
        <v>194500</v>
      </c>
      <c r="H43" s="19">
        <f t="shared" si="0"/>
        <v>0</v>
      </c>
      <c r="I43" s="20" t="s">
        <v>15</v>
      </c>
      <c r="K43" s="4"/>
    </row>
    <row r="44" spans="1:11" s="3" customFormat="1" ht="60" customHeight="1" x14ac:dyDescent="0.2">
      <c r="A44" s="21" t="s">
        <v>102</v>
      </c>
      <c r="B44" s="22" t="s">
        <v>103</v>
      </c>
      <c r="C44" s="14" t="s">
        <v>104</v>
      </c>
      <c r="D44" s="15">
        <v>44785</v>
      </c>
      <c r="E44" s="16" t="s">
        <v>14</v>
      </c>
      <c r="F44" s="23">
        <v>862178.8</v>
      </c>
      <c r="G44" s="39">
        <v>862178.8</v>
      </c>
      <c r="H44" s="19">
        <f t="shared" si="0"/>
        <v>0</v>
      </c>
      <c r="I44" s="20" t="s">
        <v>15</v>
      </c>
      <c r="K44" s="4"/>
    </row>
    <row r="45" spans="1:11" s="3" customFormat="1" ht="60" customHeight="1" x14ac:dyDescent="0.2">
      <c r="A45" s="12" t="s">
        <v>105</v>
      </c>
      <c r="B45" s="13" t="s">
        <v>106</v>
      </c>
      <c r="C45" s="14" t="s">
        <v>107</v>
      </c>
      <c r="D45" s="15">
        <v>44733</v>
      </c>
      <c r="E45" s="16" t="s">
        <v>14</v>
      </c>
      <c r="F45" s="23">
        <v>57475.44</v>
      </c>
      <c r="G45" s="39">
        <v>57475.44</v>
      </c>
      <c r="H45" s="19">
        <f t="shared" si="0"/>
        <v>0</v>
      </c>
      <c r="I45" s="20" t="s">
        <v>15</v>
      </c>
      <c r="K45" s="4"/>
    </row>
    <row r="46" spans="1:11" s="3" customFormat="1" ht="60" customHeight="1" x14ac:dyDescent="0.2">
      <c r="A46" s="40" t="s">
        <v>108</v>
      </c>
      <c r="B46" s="22" t="s">
        <v>109</v>
      </c>
      <c r="C46" s="14" t="s">
        <v>110</v>
      </c>
      <c r="D46" s="15">
        <v>44726</v>
      </c>
      <c r="E46" s="16" t="s">
        <v>14</v>
      </c>
      <c r="F46" s="41">
        <v>1079110</v>
      </c>
      <c r="G46" s="41">
        <v>1079110</v>
      </c>
      <c r="H46" s="19">
        <f t="shared" si="0"/>
        <v>0</v>
      </c>
      <c r="I46" s="20" t="s">
        <v>15</v>
      </c>
      <c r="K46" s="4"/>
    </row>
    <row r="47" spans="1:11" s="3" customFormat="1" ht="60" customHeight="1" x14ac:dyDescent="0.2">
      <c r="A47" s="40" t="s">
        <v>108</v>
      </c>
      <c r="B47" s="22" t="s">
        <v>109</v>
      </c>
      <c r="C47" s="14" t="s">
        <v>111</v>
      </c>
      <c r="D47" s="15">
        <v>44726</v>
      </c>
      <c r="E47" s="16" t="s">
        <v>14</v>
      </c>
      <c r="F47" s="41">
        <v>13425.45</v>
      </c>
      <c r="G47" s="41">
        <v>13425.45</v>
      </c>
      <c r="H47" s="19">
        <f t="shared" si="0"/>
        <v>0</v>
      </c>
      <c r="I47" s="20" t="s">
        <v>15</v>
      </c>
      <c r="K47" s="4"/>
    </row>
    <row r="48" spans="1:11" s="3" customFormat="1" ht="60" customHeight="1" x14ac:dyDescent="0.2">
      <c r="A48" s="40" t="s">
        <v>108</v>
      </c>
      <c r="B48" s="22" t="s">
        <v>109</v>
      </c>
      <c r="C48" s="14" t="s">
        <v>112</v>
      </c>
      <c r="D48" s="15">
        <v>44726</v>
      </c>
      <c r="E48" s="16" t="s">
        <v>14</v>
      </c>
      <c r="F48" s="41">
        <v>296180</v>
      </c>
      <c r="G48" s="41">
        <v>296180</v>
      </c>
      <c r="H48" s="19">
        <f t="shared" si="0"/>
        <v>0</v>
      </c>
      <c r="I48" s="20" t="s">
        <v>15</v>
      </c>
      <c r="K48" s="4"/>
    </row>
    <row r="49" spans="1:11" s="3" customFormat="1" ht="60" customHeight="1" x14ac:dyDescent="0.2">
      <c r="A49" s="40" t="s">
        <v>108</v>
      </c>
      <c r="B49" s="22" t="s">
        <v>109</v>
      </c>
      <c r="C49" s="14" t="s">
        <v>113</v>
      </c>
      <c r="D49" s="15">
        <v>44726</v>
      </c>
      <c r="E49" s="16" t="s">
        <v>14</v>
      </c>
      <c r="F49" s="41">
        <v>1888</v>
      </c>
      <c r="G49" s="41">
        <v>1888</v>
      </c>
      <c r="H49" s="19">
        <f t="shared" si="0"/>
        <v>0</v>
      </c>
      <c r="I49" s="20" t="s">
        <v>15</v>
      </c>
      <c r="K49" s="4"/>
    </row>
    <row r="50" spans="1:11" s="3" customFormat="1" ht="60" customHeight="1" x14ac:dyDescent="0.2">
      <c r="A50" s="40" t="s">
        <v>108</v>
      </c>
      <c r="B50" s="22" t="s">
        <v>109</v>
      </c>
      <c r="C50" s="14" t="s">
        <v>114</v>
      </c>
      <c r="D50" s="15">
        <v>44726</v>
      </c>
      <c r="E50" s="16" t="s">
        <v>14</v>
      </c>
      <c r="F50" s="41">
        <v>370520</v>
      </c>
      <c r="G50" s="41">
        <v>370520</v>
      </c>
      <c r="H50" s="19">
        <f t="shared" si="0"/>
        <v>0</v>
      </c>
      <c r="I50" s="20" t="s">
        <v>15</v>
      </c>
      <c r="K50" s="4"/>
    </row>
    <row r="51" spans="1:11" s="3" customFormat="1" ht="60" customHeight="1" x14ac:dyDescent="0.2">
      <c r="A51" s="40" t="s">
        <v>108</v>
      </c>
      <c r="B51" s="22" t="s">
        <v>109</v>
      </c>
      <c r="C51" s="14" t="s">
        <v>115</v>
      </c>
      <c r="D51" s="15">
        <v>44726</v>
      </c>
      <c r="E51" s="16" t="s">
        <v>14</v>
      </c>
      <c r="F51" s="41">
        <v>28320</v>
      </c>
      <c r="G51" s="41">
        <v>28320</v>
      </c>
      <c r="H51" s="19">
        <f t="shared" si="0"/>
        <v>0</v>
      </c>
      <c r="I51" s="20" t="s">
        <v>15</v>
      </c>
      <c r="K51" s="4"/>
    </row>
    <row r="52" spans="1:11" s="3" customFormat="1" ht="60" customHeight="1" x14ac:dyDescent="0.2">
      <c r="A52" s="12" t="s">
        <v>116</v>
      </c>
      <c r="B52" s="13" t="s">
        <v>117</v>
      </c>
      <c r="C52" s="14" t="s">
        <v>118</v>
      </c>
      <c r="D52" s="15">
        <v>44727</v>
      </c>
      <c r="E52" s="16" t="s">
        <v>14</v>
      </c>
      <c r="F52" s="25">
        <v>72921.05</v>
      </c>
      <c r="G52" s="18">
        <v>72921.05</v>
      </c>
      <c r="H52" s="19">
        <f t="shared" si="0"/>
        <v>0</v>
      </c>
      <c r="I52" s="20" t="s">
        <v>15</v>
      </c>
      <c r="K52" s="4"/>
    </row>
    <row r="53" spans="1:11" s="3" customFormat="1" ht="60" customHeight="1" x14ac:dyDescent="0.2">
      <c r="A53" s="12" t="s">
        <v>119</v>
      </c>
      <c r="B53" s="13" t="s">
        <v>120</v>
      </c>
      <c r="C53" s="14" t="s">
        <v>121</v>
      </c>
      <c r="D53" s="15">
        <v>44782</v>
      </c>
      <c r="E53" s="16" t="s">
        <v>14</v>
      </c>
      <c r="F53" s="25">
        <v>86240.68</v>
      </c>
      <c r="G53" s="18">
        <v>86240.68</v>
      </c>
      <c r="H53" s="19">
        <f t="shared" si="0"/>
        <v>0</v>
      </c>
      <c r="I53" s="20" t="s">
        <v>15</v>
      </c>
      <c r="K53" s="4"/>
    </row>
    <row r="54" spans="1:11" s="3" customFormat="1" ht="60" customHeight="1" x14ac:dyDescent="0.2">
      <c r="A54" s="12" t="s">
        <v>122</v>
      </c>
      <c r="B54" s="13" t="s">
        <v>123</v>
      </c>
      <c r="C54" s="14" t="s">
        <v>124</v>
      </c>
      <c r="D54" s="15">
        <v>44776</v>
      </c>
      <c r="E54" s="16" t="s">
        <v>14</v>
      </c>
      <c r="F54" s="17">
        <v>141369.9</v>
      </c>
      <c r="G54" s="18">
        <v>141369.9</v>
      </c>
      <c r="H54" s="19">
        <f t="shared" si="0"/>
        <v>0</v>
      </c>
      <c r="I54" s="20" t="s">
        <v>15</v>
      </c>
      <c r="K54" s="4"/>
    </row>
    <row r="55" spans="1:11" s="3" customFormat="1" ht="60" customHeight="1" x14ac:dyDescent="0.2">
      <c r="A55" s="12" t="s">
        <v>125</v>
      </c>
      <c r="B55" s="13" t="s">
        <v>126</v>
      </c>
      <c r="C55" s="14" t="s">
        <v>127</v>
      </c>
      <c r="D55" s="15">
        <v>44793</v>
      </c>
      <c r="E55" s="16" t="s">
        <v>14</v>
      </c>
      <c r="F55" s="17">
        <v>857216.17</v>
      </c>
      <c r="G55" s="18">
        <v>857216.17</v>
      </c>
      <c r="H55" s="19">
        <f t="shared" si="0"/>
        <v>0</v>
      </c>
      <c r="I55" s="20" t="s">
        <v>15</v>
      </c>
      <c r="K55" s="4"/>
    </row>
    <row r="56" spans="1:11" s="3" customFormat="1" ht="60" customHeight="1" x14ac:dyDescent="0.2">
      <c r="A56" s="12" t="s">
        <v>128</v>
      </c>
      <c r="B56" s="13" t="s">
        <v>129</v>
      </c>
      <c r="C56" s="14" t="s">
        <v>130</v>
      </c>
      <c r="D56" s="15">
        <v>44826</v>
      </c>
      <c r="E56" s="16" t="s">
        <v>14</v>
      </c>
      <c r="F56" s="23">
        <v>57348</v>
      </c>
      <c r="G56" s="39">
        <v>57348</v>
      </c>
      <c r="H56" s="19">
        <f t="shared" si="0"/>
        <v>0</v>
      </c>
      <c r="I56" s="20" t="s">
        <v>15</v>
      </c>
      <c r="K56" s="4"/>
    </row>
    <row r="57" spans="1:11" s="3" customFormat="1" ht="60" customHeight="1" x14ac:dyDescent="0.2">
      <c r="A57" s="12" t="s">
        <v>128</v>
      </c>
      <c r="B57" s="13" t="s">
        <v>129</v>
      </c>
      <c r="C57" s="14" t="s">
        <v>13</v>
      </c>
      <c r="D57" s="15">
        <v>44826</v>
      </c>
      <c r="E57" s="16" t="s">
        <v>14</v>
      </c>
      <c r="F57" s="23">
        <v>31494.2</v>
      </c>
      <c r="G57" s="39">
        <v>31494.2</v>
      </c>
      <c r="H57" s="19">
        <f t="shared" si="0"/>
        <v>0</v>
      </c>
      <c r="I57" s="20" t="s">
        <v>15</v>
      </c>
      <c r="K57" s="4"/>
    </row>
    <row r="58" spans="1:11" s="3" customFormat="1" ht="60" customHeight="1" x14ac:dyDescent="0.2">
      <c r="A58" s="12" t="s">
        <v>131</v>
      </c>
      <c r="B58" s="13" t="s">
        <v>132</v>
      </c>
      <c r="C58" s="14" t="s">
        <v>133</v>
      </c>
      <c r="D58" s="15">
        <v>44775</v>
      </c>
      <c r="E58" s="16" t="s">
        <v>14</v>
      </c>
      <c r="F58" s="17">
        <v>221435.26</v>
      </c>
      <c r="G58" s="18">
        <v>221435.26</v>
      </c>
      <c r="H58" s="19">
        <f t="shared" si="0"/>
        <v>0</v>
      </c>
      <c r="I58" s="20" t="s">
        <v>15</v>
      </c>
      <c r="K58" s="4"/>
    </row>
    <row r="59" spans="1:11" s="3" customFormat="1" ht="60" customHeight="1" x14ac:dyDescent="0.2">
      <c r="A59" s="12" t="s">
        <v>131</v>
      </c>
      <c r="B59" s="13" t="s">
        <v>132</v>
      </c>
      <c r="C59" s="14" t="s">
        <v>134</v>
      </c>
      <c r="D59" s="15">
        <v>44778</v>
      </c>
      <c r="E59" s="16" t="s">
        <v>14</v>
      </c>
      <c r="F59" s="17">
        <v>62161.22</v>
      </c>
      <c r="G59" s="18">
        <v>62161.22</v>
      </c>
      <c r="H59" s="19">
        <f t="shared" si="0"/>
        <v>0</v>
      </c>
      <c r="I59" s="20" t="s">
        <v>15</v>
      </c>
      <c r="K59" s="4"/>
    </row>
    <row r="60" spans="1:11" s="3" customFormat="1" ht="60" customHeight="1" x14ac:dyDescent="0.2">
      <c r="A60" s="12" t="s">
        <v>135</v>
      </c>
      <c r="B60" s="13" t="s">
        <v>50</v>
      </c>
      <c r="C60" s="14" t="s">
        <v>136</v>
      </c>
      <c r="D60" s="15">
        <v>44820</v>
      </c>
      <c r="E60" s="16" t="s">
        <v>14</v>
      </c>
      <c r="F60" s="23">
        <v>21000</v>
      </c>
      <c r="G60" s="39">
        <v>21000</v>
      </c>
      <c r="H60" s="19">
        <f t="shared" si="0"/>
        <v>0</v>
      </c>
      <c r="I60" s="20" t="s">
        <v>15</v>
      </c>
      <c r="K60" s="4"/>
    </row>
    <row r="61" spans="1:11" s="3" customFormat="1" ht="60" customHeight="1" x14ac:dyDescent="0.2">
      <c r="A61" s="12" t="s">
        <v>137</v>
      </c>
      <c r="B61" s="13" t="s">
        <v>138</v>
      </c>
      <c r="C61" s="14" t="s">
        <v>13</v>
      </c>
      <c r="D61" s="15">
        <v>44879</v>
      </c>
      <c r="E61" s="16" t="s">
        <v>14</v>
      </c>
      <c r="F61" s="42">
        <v>70652.5</v>
      </c>
      <c r="G61" s="43">
        <v>70652.5</v>
      </c>
      <c r="H61" s="19">
        <f t="shared" si="0"/>
        <v>0</v>
      </c>
      <c r="I61" s="20" t="s">
        <v>15</v>
      </c>
      <c r="K61" s="4"/>
    </row>
    <row r="62" spans="1:11" s="3" customFormat="1" ht="60" customHeight="1" x14ac:dyDescent="0.2">
      <c r="A62" s="12" t="s">
        <v>139</v>
      </c>
      <c r="B62" s="13" t="s">
        <v>140</v>
      </c>
      <c r="C62" s="14" t="s">
        <v>141</v>
      </c>
      <c r="D62" s="15">
        <v>44846</v>
      </c>
      <c r="E62" s="16" t="s">
        <v>14</v>
      </c>
      <c r="F62" s="42">
        <v>117495.23</v>
      </c>
      <c r="G62" s="43">
        <v>117495.23</v>
      </c>
      <c r="H62" s="19">
        <f t="shared" si="0"/>
        <v>0</v>
      </c>
      <c r="I62" s="20" t="s">
        <v>15</v>
      </c>
      <c r="K62" s="4"/>
    </row>
    <row r="63" spans="1:11" s="3" customFormat="1" ht="60" customHeight="1" x14ac:dyDescent="0.2">
      <c r="A63" s="12" t="s">
        <v>142</v>
      </c>
      <c r="B63" s="13" t="s">
        <v>143</v>
      </c>
      <c r="C63" s="14" t="s">
        <v>144</v>
      </c>
      <c r="D63" s="15">
        <v>44804</v>
      </c>
      <c r="E63" s="16" t="s">
        <v>14</v>
      </c>
      <c r="F63" s="42">
        <v>94550</v>
      </c>
      <c r="G63" s="43">
        <v>94550</v>
      </c>
      <c r="H63" s="19">
        <f t="shared" si="0"/>
        <v>0</v>
      </c>
      <c r="I63" s="20" t="s">
        <v>15</v>
      </c>
      <c r="K63" s="4"/>
    </row>
    <row r="64" spans="1:11" s="3" customFormat="1" ht="60" customHeight="1" x14ac:dyDescent="0.2">
      <c r="A64" s="12" t="s">
        <v>142</v>
      </c>
      <c r="B64" s="13" t="s">
        <v>145</v>
      </c>
      <c r="C64" s="14" t="s">
        <v>146</v>
      </c>
      <c r="D64" s="15">
        <v>44819</v>
      </c>
      <c r="E64" s="16" t="s">
        <v>14</v>
      </c>
      <c r="F64" s="42">
        <v>18760.02</v>
      </c>
      <c r="G64" s="43">
        <v>18760.02</v>
      </c>
      <c r="H64" s="19">
        <f t="shared" si="0"/>
        <v>0</v>
      </c>
      <c r="I64" s="20" t="s">
        <v>15</v>
      </c>
      <c r="K64" s="4"/>
    </row>
    <row r="65" spans="1:11" s="3" customFormat="1" ht="60" customHeight="1" x14ac:dyDescent="0.2">
      <c r="A65" s="12" t="s">
        <v>142</v>
      </c>
      <c r="B65" s="13" t="s">
        <v>147</v>
      </c>
      <c r="C65" s="14" t="s">
        <v>148</v>
      </c>
      <c r="D65" s="15">
        <v>44784</v>
      </c>
      <c r="E65" s="16" t="s">
        <v>14</v>
      </c>
      <c r="F65" s="42">
        <v>13899.96</v>
      </c>
      <c r="G65" s="43">
        <v>13899.96</v>
      </c>
      <c r="H65" s="19">
        <f t="shared" si="0"/>
        <v>0</v>
      </c>
      <c r="I65" s="20" t="s">
        <v>15</v>
      </c>
      <c r="K65" s="4"/>
    </row>
    <row r="66" spans="1:11" s="3" customFormat="1" ht="60" customHeight="1" x14ac:dyDescent="0.2">
      <c r="A66" s="12" t="s">
        <v>142</v>
      </c>
      <c r="B66" s="13" t="s">
        <v>149</v>
      </c>
      <c r="C66" s="14" t="s">
        <v>150</v>
      </c>
      <c r="D66" s="15">
        <v>44819</v>
      </c>
      <c r="E66" s="16" t="s">
        <v>14</v>
      </c>
      <c r="F66" s="42">
        <v>28745</v>
      </c>
      <c r="G66" s="43">
        <v>28745</v>
      </c>
      <c r="H66" s="19">
        <f t="shared" si="0"/>
        <v>0</v>
      </c>
      <c r="I66" s="20" t="s">
        <v>15</v>
      </c>
      <c r="K66" s="4"/>
    </row>
    <row r="67" spans="1:11" s="3" customFormat="1" ht="60" customHeight="1" x14ac:dyDescent="0.2">
      <c r="A67" s="12" t="s">
        <v>151</v>
      </c>
      <c r="B67" s="13" t="s">
        <v>152</v>
      </c>
      <c r="C67" s="14" t="s">
        <v>153</v>
      </c>
      <c r="D67" s="24">
        <v>44761</v>
      </c>
      <c r="E67" s="16" t="s">
        <v>14</v>
      </c>
      <c r="F67" s="44">
        <v>869207.26</v>
      </c>
      <c r="G67" s="45">
        <v>869207.26</v>
      </c>
      <c r="H67" s="19">
        <f t="shared" si="0"/>
        <v>0</v>
      </c>
      <c r="I67" s="20" t="s">
        <v>15</v>
      </c>
      <c r="K67" s="4"/>
    </row>
    <row r="68" spans="1:11" s="3" customFormat="1" ht="60" customHeight="1" x14ac:dyDescent="0.2">
      <c r="A68" s="12" t="s">
        <v>154</v>
      </c>
      <c r="B68" s="13" t="s">
        <v>155</v>
      </c>
      <c r="C68" s="14" t="s">
        <v>156</v>
      </c>
      <c r="D68" s="15">
        <v>44853</v>
      </c>
      <c r="E68" s="16" t="s">
        <v>14</v>
      </c>
      <c r="F68" s="17">
        <v>988973.59</v>
      </c>
      <c r="G68" s="18">
        <v>988973.59</v>
      </c>
      <c r="H68" s="19">
        <f t="shared" si="0"/>
        <v>0</v>
      </c>
      <c r="I68" s="20" t="s">
        <v>15</v>
      </c>
      <c r="K68" s="4"/>
    </row>
    <row r="69" spans="1:11" s="3" customFormat="1" ht="60" customHeight="1" x14ac:dyDescent="0.2">
      <c r="A69" s="12" t="s">
        <v>157</v>
      </c>
      <c r="B69" s="13" t="s">
        <v>158</v>
      </c>
      <c r="C69" s="14" t="s">
        <v>159</v>
      </c>
      <c r="D69" s="15">
        <v>44795</v>
      </c>
      <c r="E69" s="16" t="s">
        <v>14</v>
      </c>
      <c r="F69" s="17">
        <v>158101.12</v>
      </c>
      <c r="G69" s="18">
        <v>158101.12</v>
      </c>
      <c r="H69" s="19">
        <f t="shared" si="0"/>
        <v>0</v>
      </c>
      <c r="I69" s="20" t="s">
        <v>15</v>
      </c>
      <c r="K69" s="4"/>
    </row>
    <row r="70" spans="1:11" s="3" customFormat="1" ht="60" customHeight="1" x14ac:dyDescent="0.2">
      <c r="A70" s="12" t="s">
        <v>157</v>
      </c>
      <c r="B70" s="13" t="s">
        <v>160</v>
      </c>
      <c r="C70" s="14" t="s">
        <v>161</v>
      </c>
      <c r="D70" s="15">
        <v>44735</v>
      </c>
      <c r="E70" s="16" t="s">
        <v>14</v>
      </c>
      <c r="F70" s="17">
        <v>521217.92</v>
      </c>
      <c r="G70" s="18">
        <v>521217.92</v>
      </c>
      <c r="H70" s="19">
        <f t="shared" ref="H70:H116" si="1">F70-G70</f>
        <v>0</v>
      </c>
      <c r="I70" s="20" t="s">
        <v>15</v>
      </c>
      <c r="K70" s="4"/>
    </row>
    <row r="71" spans="1:11" s="3" customFormat="1" ht="60" customHeight="1" x14ac:dyDescent="0.2">
      <c r="A71" s="21" t="s">
        <v>162</v>
      </c>
      <c r="B71" s="13" t="s">
        <v>87</v>
      </c>
      <c r="C71" s="27" t="s">
        <v>163</v>
      </c>
      <c r="D71" s="37">
        <v>44814</v>
      </c>
      <c r="E71" s="16" t="s">
        <v>14</v>
      </c>
      <c r="F71" s="29">
        <v>39204.32</v>
      </c>
      <c r="G71" s="46">
        <v>39204.32</v>
      </c>
      <c r="H71" s="19">
        <f t="shared" si="1"/>
        <v>0</v>
      </c>
      <c r="I71" s="20" t="s">
        <v>15</v>
      </c>
      <c r="K71" s="4"/>
    </row>
    <row r="72" spans="1:11" s="3" customFormat="1" ht="60" customHeight="1" x14ac:dyDescent="0.2">
      <c r="A72" s="21" t="s">
        <v>164</v>
      </c>
      <c r="B72" s="13" t="s">
        <v>165</v>
      </c>
      <c r="C72" s="27" t="s">
        <v>166</v>
      </c>
      <c r="D72" s="37">
        <v>44834</v>
      </c>
      <c r="E72" s="16" t="s">
        <v>14</v>
      </c>
      <c r="F72" s="29">
        <v>41064</v>
      </c>
      <c r="G72" s="46">
        <v>41064</v>
      </c>
      <c r="H72" s="19">
        <f t="shared" si="1"/>
        <v>0</v>
      </c>
      <c r="I72" s="20" t="s">
        <v>15</v>
      </c>
      <c r="K72" s="4"/>
    </row>
    <row r="73" spans="1:11" s="3" customFormat="1" ht="60" customHeight="1" x14ac:dyDescent="0.2">
      <c r="A73" s="12" t="s">
        <v>167</v>
      </c>
      <c r="B73" s="13" t="s">
        <v>168</v>
      </c>
      <c r="C73" s="14" t="s">
        <v>169</v>
      </c>
      <c r="D73" s="15">
        <v>44748</v>
      </c>
      <c r="E73" s="16" t="s">
        <v>14</v>
      </c>
      <c r="F73" s="17">
        <v>1372668.63</v>
      </c>
      <c r="G73" s="18">
        <v>1372668.63</v>
      </c>
      <c r="H73" s="19">
        <f t="shared" si="1"/>
        <v>0</v>
      </c>
      <c r="I73" s="20" t="s">
        <v>15</v>
      </c>
      <c r="K73" s="4"/>
    </row>
    <row r="74" spans="1:11" s="3" customFormat="1" ht="60" customHeight="1" x14ac:dyDescent="0.2">
      <c r="A74" s="12" t="s">
        <v>167</v>
      </c>
      <c r="B74" s="13" t="s">
        <v>168</v>
      </c>
      <c r="C74" s="14" t="s">
        <v>170</v>
      </c>
      <c r="D74" s="15">
        <v>44769</v>
      </c>
      <c r="E74" s="16" t="s">
        <v>14</v>
      </c>
      <c r="F74" s="17">
        <v>925646.28</v>
      </c>
      <c r="G74" s="18">
        <v>925646.28</v>
      </c>
      <c r="H74" s="19">
        <f t="shared" si="1"/>
        <v>0</v>
      </c>
      <c r="I74" s="20" t="s">
        <v>15</v>
      </c>
      <c r="K74" s="4"/>
    </row>
    <row r="75" spans="1:11" s="3" customFormat="1" ht="60" customHeight="1" x14ac:dyDescent="0.2">
      <c r="A75" s="12" t="s">
        <v>167</v>
      </c>
      <c r="B75" s="13" t="s">
        <v>168</v>
      </c>
      <c r="C75" s="14" t="s">
        <v>171</v>
      </c>
      <c r="D75" s="15">
        <v>44723</v>
      </c>
      <c r="E75" s="16" t="s">
        <v>14</v>
      </c>
      <c r="F75" s="17">
        <v>1423471.17</v>
      </c>
      <c r="G75" s="18">
        <v>1423471.17</v>
      </c>
      <c r="H75" s="19">
        <f t="shared" si="1"/>
        <v>0</v>
      </c>
      <c r="I75" s="20" t="s">
        <v>15</v>
      </c>
      <c r="K75" s="4"/>
    </row>
    <row r="76" spans="1:11" s="3" customFormat="1" ht="60" customHeight="1" x14ac:dyDescent="0.2">
      <c r="A76" s="12" t="s">
        <v>172</v>
      </c>
      <c r="B76" s="13" t="s">
        <v>173</v>
      </c>
      <c r="C76" s="14" t="s">
        <v>174</v>
      </c>
      <c r="D76" s="15">
        <v>44858</v>
      </c>
      <c r="E76" s="16" t="s">
        <v>14</v>
      </c>
      <c r="F76" s="17">
        <v>11200213.01</v>
      </c>
      <c r="G76" s="18">
        <v>11200213.01</v>
      </c>
      <c r="H76" s="19">
        <f t="shared" si="1"/>
        <v>0</v>
      </c>
      <c r="I76" s="20" t="s">
        <v>15</v>
      </c>
      <c r="K76" s="4"/>
    </row>
    <row r="77" spans="1:11" s="3" customFormat="1" ht="60" customHeight="1" x14ac:dyDescent="0.2">
      <c r="A77" s="12" t="s">
        <v>175</v>
      </c>
      <c r="B77" s="13" t="s">
        <v>176</v>
      </c>
      <c r="C77" s="14" t="s">
        <v>177</v>
      </c>
      <c r="D77" s="15">
        <v>44820</v>
      </c>
      <c r="E77" s="16" t="s">
        <v>14</v>
      </c>
      <c r="F77" s="17">
        <v>296504.5</v>
      </c>
      <c r="G77" s="47">
        <v>296504.5</v>
      </c>
      <c r="H77" s="19">
        <f t="shared" si="1"/>
        <v>0</v>
      </c>
      <c r="I77" s="20" t="s">
        <v>15</v>
      </c>
      <c r="K77" s="4"/>
    </row>
    <row r="78" spans="1:11" s="3" customFormat="1" ht="60" customHeight="1" x14ac:dyDescent="0.2">
      <c r="A78" s="12" t="s">
        <v>178</v>
      </c>
      <c r="B78" s="13" t="s">
        <v>179</v>
      </c>
      <c r="C78" s="14" t="s">
        <v>180</v>
      </c>
      <c r="D78" s="15">
        <v>44760</v>
      </c>
      <c r="E78" s="16" t="s">
        <v>14</v>
      </c>
      <c r="F78" s="23">
        <v>37246.93</v>
      </c>
      <c r="G78" s="39">
        <v>37246.93</v>
      </c>
      <c r="H78" s="19">
        <f t="shared" si="1"/>
        <v>0</v>
      </c>
      <c r="I78" s="20" t="s">
        <v>15</v>
      </c>
      <c r="K78" s="4"/>
    </row>
    <row r="79" spans="1:11" s="3" customFormat="1" ht="60" customHeight="1" x14ac:dyDescent="0.2">
      <c r="A79" s="12" t="s">
        <v>181</v>
      </c>
      <c r="B79" s="13" t="s">
        <v>100</v>
      </c>
      <c r="C79" s="14" t="s">
        <v>182</v>
      </c>
      <c r="D79" s="15">
        <v>44748</v>
      </c>
      <c r="E79" s="16" t="s">
        <v>14</v>
      </c>
      <c r="F79" s="48">
        <v>84960</v>
      </c>
      <c r="G79" s="39">
        <v>84960</v>
      </c>
      <c r="H79" s="19">
        <f t="shared" si="1"/>
        <v>0</v>
      </c>
      <c r="I79" s="20" t="s">
        <v>15</v>
      </c>
      <c r="K79" s="4"/>
    </row>
    <row r="80" spans="1:11" s="3" customFormat="1" ht="60" customHeight="1" x14ac:dyDescent="0.2">
      <c r="A80" s="12" t="s">
        <v>183</v>
      </c>
      <c r="B80" s="13" t="s">
        <v>184</v>
      </c>
      <c r="C80" s="14" t="s">
        <v>185</v>
      </c>
      <c r="D80" s="15">
        <v>44725</v>
      </c>
      <c r="E80" s="16" t="s">
        <v>14</v>
      </c>
      <c r="F80" s="17">
        <v>180671.93</v>
      </c>
      <c r="G80" s="18">
        <v>180671.93</v>
      </c>
      <c r="H80" s="19">
        <f t="shared" si="1"/>
        <v>0</v>
      </c>
      <c r="I80" s="20" t="s">
        <v>15</v>
      </c>
      <c r="K80" s="4"/>
    </row>
    <row r="81" spans="1:11" s="3" customFormat="1" ht="60" customHeight="1" x14ac:dyDescent="0.2">
      <c r="A81" s="12" t="s">
        <v>186</v>
      </c>
      <c r="B81" s="13" t="s">
        <v>187</v>
      </c>
      <c r="C81" s="14" t="s">
        <v>188</v>
      </c>
      <c r="D81" s="15">
        <v>44848</v>
      </c>
      <c r="E81" s="16" t="s">
        <v>14</v>
      </c>
      <c r="F81" s="49">
        <v>127720.82</v>
      </c>
      <c r="G81" s="43">
        <v>127720.82</v>
      </c>
      <c r="H81" s="19">
        <f t="shared" si="1"/>
        <v>0</v>
      </c>
      <c r="I81" s="20" t="s">
        <v>15</v>
      </c>
      <c r="K81" s="4"/>
    </row>
    <row r="82" spans="1:11" s="3" customFormat="1" ht="60" customHeight="1" x14ac:dyDescent="0.2">
      <c r="A82" s="12" t="s">
        <v>186</v>
      </c>
      <c r="B82" s="13" t="s">
        <v>187</v>
      </c>
      <c r="C82" s="14" t="s">
        <v>189</v>
      </c>
      <c r="D82" s="15">
        <v>44848</v>
      </c>
      <c r="E82" s="16" t="s">
        <v>14</v>
      </c>
      <c r="F82" s="49">
        <v>829814.14</v>
      </c>
      <c r="G82" s="43">
        <v>829814.14</v>
      </c>
      <c r="H82" s="19">
        <f t="shared" si="1"/>
        <v>0</v>
      </c>
      <c r="I82" s="20" t="s">
        <v>15</v>
      </c>
      <c r="K82" s="4"/>
    </row>
    <row r="83" spans="1:11" s="3" customFormat="1" ht="60" customHeight="1" x14ac:dyDescent="0.2">
      <c r="A83" s="12" t="s">
        <v>186</v>
      </c>
      <c r="B83" s="13" t="s">
        <v>187</v>
      </c>
      <c r="C83" s="14" t="s">
        <v>190</v>
      </c>
      <c r="D83" s="15">
        <v>44848</v>
      </c>
      <c r="E83" s="16" t="s">
        <v>14</v>
      </c>
      <c r="F83" s="49">
        <v>512509.99</v>
      </c>
      <c r="G83" s="43">
        <v>512509.99</v>
      </c>
      <c r="H83" s="19">
        <f t="shared" si="1"/>
        <v>0</v>
      </c>
      <c r="I83" s="20" t="s">
        <v>15</v>
      </c>
      <c r="K83" s="4"/>
    </row>
    <row r="84" spans="1:11" s="3" customFormat="1" ht="60" customHeight="1" x14ac:dyDescent="0.2">
      <c r="A84" s="12" t="s">
        <v>186</v>
      </c>
      <c r="B84" s="13" t="s">
        <v>187</v>
      </c>
      <c r="C84" s="14" t="s">
        <v>191</v>
      </c>
      <c r="D84" s="15">
        <v>44848</v>
      </c>
      <c r="E84" s="16" t="s">
        <v>14</v>
      </c>
      <c r="F84" s="49">
        <v>1854524.42</v>
      </c>
      <c r="G84" s="43">
        <v>1854524.42</v>
      </c>
      <c r="H84" s="19">
        <f t="shared" si="1"/>
        <v>0</v>
      </c>
      <c r="I84" s="20" t="s">
        <v>15</v>
      </c>
      <c r="K84" s="4"/>
    </row>
    <row r="85" spans="1:11" s="3" customFormat="1" ht="60" customHeight="1" x14ac:dyDescent="0.2">
      <c r="A85" s="12" t="s">
        <v>186</v>
      </c>
      <c r="B85" s="13" t="s">
        <v>187</v>
      </c>
      <c r="C85" s="14" t="s">
        <v>91</v>
      </c>
      <c r="D85" s="15">
        <v>44841</v>
      </c>
      <c r="E85" s="16" t="s">
        <v>14</v>
      </c>
      <c r="F85" s="49">
        <v>177469.44</v>
      </c>
      <c r="G85" s="43">
        <v>177469.44</v>
      </c>
      <c r="H85" s="19">
        <f t="shared" si="1"/>
        <v>0</v>
      </c>
      <c r="I85" s="20" t="s">
        <v>15</v>
      </c>
      <c r="K85" s="4"/>
    </row>
    <row r="86" spans="1:11" s="3" customFormat="1" ht="60" customHeight="1" x14ac:dyDescent="0.2">
      <c r="A86" s="12" t="s">
        <v>192</v>
      </c>
      <c r="B86" s="13" t="s">
        <v>193</v>
      </c>
      <c r="C86" s="14" t="s">
        <v>194</v>
      </c>
      <c r="D86" s="15">
        <v>44806</v>
      </c>
      <c r="E86" s="16" t="s">
        <v>14</v>
      </c>
      <c r="F86" s="49">
        <v>63720</v>
      </c>
      <c r="G86" s="49">
        <v>63720</v>
      </c>
      <c r="H86" s="19">
        <f t="shared" si="1"/>
        <v>0</v>
      </c>
      <c r="I86" s="20" t="s">
        <v>15</v>
      </c>
      <c r="K86" s="4"/>
    </row>
    <row r="87" spans="1:11" s="3" customFormat="1" ht="60" customHeight="1" x14ac:dyDescent="0.2">
      <c r="A87" s="12" t="s">
        <v>195</v>
      </c>
      <c r="B87" s="13" t="s">
        <v>196</v>
      </c>
      <c r="C87" s="14" t="s">
        <v>197</v>
      </c>
      <c r="D87" s="15">
        <v>44757</v>
      </c>
      <c r="E87" s="16" t="s">
        <v>14</v>
      </c>
      <c r="F87" s="49">
        <v>108571.8</v>
      </c>
      <c r="G87" s="43">
        <v>108571.8</v>
      </c>
      <c r="H87" s="19">
        <f t="shared" si="1"/>
        <v>0</v>
      </c>
      <c r="I87" s="20" t="s">
        <v>15</v>
      </c>
      <c r="K87" s="4"/>
    </row>
    <row r="88" spans="1:11" s="3" customFormat="1" ht="60" customHeight="1" x14ac:dyDescent="0.2">
      <c r="A88" s="12" t="s">
        <v>198</v>
      </c>
      <c r="B88" s="13" t="s">
        <v>199</v>
      </c>
      <c r="C88" s="14" t="s">
        <v>200</v>
      </c>
      <c r="D88" s="15">
        <v>44690</v>
      </c>
      <c r="E88" s="16" t="s">
        <v>14</v>
      </c>
      <c r="F88" s="49">
        <v>1799999.99</v>
      </c>
      <c r="G88" s="43">
        <v>1799999.99</v>
      </c>
      <c r="H88" s="19">
        <f t="shared" si="1"/>
        <v>0</v>
      </c>
      <c r="I88" s="20" t="s">
        <v>15</v>
      </c>
      <c r="K88" s="4"/>
    </row>
    <row r="89" spans="1:11" s="3" customFormat="1" ht="60" customHeight="1" x14ac:dyDescent="0.2">
      <c r="A89" s="12" t="s">
        <v>198</v>
      </c>
      <c r="B89" s="13" t="s">
        <v>199</v>
      </c>
      <c r="C89" s="14" t="s">
        <v>201</v>
      </c>
      <c r="D89" s="15">
        <v>44655</v>
      </c>
      <c r="E89" s="16" t="s">
        <v>14</v>
      </c>
      <c r="F89" s="49">
        <v>2627292.42</v>
      </c>
      <c r="G89" s="43">
        <v>2627292.42</v>
      </c>
      <c r="H89" s="19">
        <f t="shared" si="1"/>
        <v>0</v>
      </c>
      <c r="I89" s="20" t="s">
        <v>15</v>
      </c>
      <c r="K89" s="4"/>
    </row>
    <row r="90" spans="1:11" s="3" customFormat="1" ht="60" customHeight="1" x14ac:dyDescent="0.2">
      <c r="A90" s="12" t="s">
        <v>198</v>
      </c>
      <c r="B90" s="13" t="s">
        <v>199</v>
      </c>
      <c r="C90" s="14" t="s">
        <v>202</v>
      </c>
      <c r="D90" s="15">
        <v>44655</v>
      </c>
      <c r="E90" s="16" t="s">
        <v>14</v>
      </c>
      <c r="F90" s="49">
        <v>1646038.64</v>
      </c>
      <c r="G90" s="43">
        <v>1646038.64</v>
      </c>
      <c r="H90" s="19">
        <f t="shared" si="1"/>
        <v>0</v>
      </c>
      <c r="I90" s="20" t="s">
        <v>15</v>
      </c>
      <c r="K90" s="4"/>
    </row>
    <row r="91" spans="1:11" s="3" customFormat="1" ht="60" customHeight="1" x14ac:dyDescent="0.2">
      <c r="A91" s="12" t="s">
        <v>198</v>
      </c>
      <c r="B91" s="13" t="s">
        <v>199</v>
      </c>
      <c r="C91" s="14" t="s">
        <v>203</v>
      </c>
      <c r="D91" s="15">
        <v>44795</v>
      </c>
      <c r="E91" s="16" t="s">
        <v>14</v>
      </c>
      <c r="F91" s="49">
        <v>300000</v>
      </c>
      <c r="G91" s="43">
        <v>300000</v>
      </c>
      <c r="H91" s="19">
        <f t="shared" si="1"/>
        <v>0</v>
      </c>
      <c r="I91" s="20" t="s">
        <v>15</v>
      </c>
      <c r="K91" s="4"/>
    </row>
    <row r="92" spans="1:11" s="3" customFormat="1" ht="60" customHeight="1" x14ac:dyDescent="0.2">
      <c r="A92" s="12" t="s">
        <v>198</v>
      </c>
      <c r="B92" s="13" t="s">
        <v>199</v>
      </c>
      <c r="C92" s="14" t="s">
        <v>204</v>
      </c>
      <c r="D92" s="15">
        <v>44795</v>
      </c>
      <c r="E92" s="16" t="s">
        <v>14</v>
      </c>
      <c r="F92" s="49">
        <v>150000</v>
      </c>
      <c r="G92" s="43">
        <v>150000</v>
      </c>
      <c r="H92" s="19">
        <f t="shared" si="1"/>
        <v>0</v>
      </c>
      <c r="I92" s="20" t="s">
        <v>15</v>
      </c>
      <c r="K92" s="4"/>
    </row>
    <row r="93" spans="1:11" s="3" customFormat="1" ht="60" customHeight="1" x14ac:dyDescent="0.2">
      <c r="A93" s="12" t="s">
        <v>205</v>
      </c>
      <c r="B93" s="13" t="s">
        <v>206</v>
      </c>
      <c r="C93" s="33" t="s">
        <v>207</v>
      </c>
      <c r="D93" s="50">
        <v>44767</v>
      </c>
      <c r="E93" s="16" t="s">
        <v>14</v>
      </c>
      <c r="F93" s="25">
        <v>282603.63</v>
      </c>
      <c r="G93" s="43">
        <v>282603.63</v>
      </c>
      <c r="H93" s="19">
        <f t="shared" si="1"/>
        <v>0</v>
      </c>
      <c r="I93" s="20" t="s">
        <v>15</v>
      </c>
      <c r="K93" s="4"/>
    </row>
    <row r="94" spans="1:11" s="3" customFormat="1" ht="60" customHeight="1" x14ac:dyDescent="0.2">
      <c r="A94" s="12" t="s">
        <v>208</v>
      </c>
      <c r="B94" s="13" t="s">
        <v>209</v>
      </c>
      <c r="C94" s="33" t="s">
        <v>210</v>
      </c>
      <c r="D94" s="50">
        <v>44784</v>
      </c>
      <c r="E94" s="16" t="s">
        <v>14</v>
      </c>
      <c r="F94" s="25">
        <v>66480</v>
      </c>
      <c r="G94" s="25">
        <v>66480</v>
      </c>
      <c r="H94" s="19">
        <f t="shared" si="1"/>
        <v>0</v>
      </c>
      <c r="I94" s="20" t="s">
        <v>15</v>
      </c>
      <c r="K94" s="4"/>
    </row>
    <row r="95" spans="1:11" s="3" customFormat="1" ht="60" customHeight="1" x14ac:dyDescent="0.2">
      <c r="A95" s="12" t="s">
        <v>208</v>
      </c>
      <c r="B95" s="13" t="s">
        <v>209</v>
      </c>
      <c r="C95" s="33" t="s">
        <v>211</v>
      </c>
      <c r="D95" s="50">
        <v>44784</v>
      </c>
      <c r="E95" s="16" t="s">
        <v>14</v>
      </c>
      <c r="F95" s="25">
        <v>160660</v>
      </c>
      <c r="G95" s="25">
        <v>160660</v>
      </c>
      <c r="H95" s="19">
        <f t="shared" si="1"/>
        <v>0</v>
      </c>
      <c r="I95" s="20" t="s">
        <v>15</v>
      </c>
      <c r="K95" s="4"/>
    </row>
    <row r="96" spans="1:11" s="3" customFormat="1" ht="60" customHeight="1" x14ac:dyDescent="0.2">
      <c r="A96" s="12" t="s">
        <v>208</v>
      </c>
      <c r="B96" s="13" t="s">
        <v>209</v>
      </c>
      <c r="C96" s="33" t="s">
        <v>212</v>
      </c>
      <c r="D96" s="50">
        <v>44784</v>
      </c>
      <c r="E96" s="16" t="s">
        <v>14</v>
      </c>
      <c r="F96" s="25">
        <v>66480</v>
      </c>
      <c r="G96" s="25">
        <v>66480</v>
      </c>
      <c r="H96" s="19">
        <f t="shared" si="1"/>
        <v>0</v>
      </c>
      <c r="I96" s="20" t="s">
        <v>15</v>
      </c>
      <c r="K96" s="4"/>
    </row>
    <row r="97" spans="1:11" s="3" customFormat="1" ht="60" customHeight="1" x14ac:dyDescent="0.2">
      <c r="A97" s="12" t="s">
        <v>213</v>
      </c>
      <c r="B97" s="13" t="s">
        <v>214</v>
      </c>
      <c r="C97" s="14" t="s">
        <v>215</v>
      </c>
      <c r="D97" s="15">
        <v>44804</v>
      </c>
      <c r="E97" s="16" t="s">
        <v>14</v>
      </c>
      <c r="F97" s="51">
        <v>207090</v>
      </c>
      <c r="G97" s="36">
        <v>207090</v>
      </c>
      <c r="H97" s="19">
        <f t="shared" si="1"/>
        <v>0</v>
      </c>
      <c r="I97" s="20" t="s">
        <v>15</v>
      </c>
      <c r="K97" s="4"/>
    </row>
    <row r="98" spans="1:11" s="3" customFormat="1" ht="60" customHeight="1" x14ac:dyDescent="0.2">
      <c r="A98" s="12" t="s">
        <v>213</v>
      </c>
      <c r="B98" s="13" t="s">
        <v>214</v>
      </c>
      <c r="C98" s="14" t="s">
        <v>216</v>
      </c>
      <c r="D98" s="15">
        <v>44833</v>
      </c>
      <c r="E98" s="16" t="s">
        <v>14</v>
      </c>
      <c r="F98" s="51">
        <v>207090</v>
      </c>
      <c r="G98" s="36">
        <v>207090</v>
      </c>
      <c r="H98" s="19">
        <f t="shared" si="1"/>
        <v>0</v>
      </c>
      <c r="I98" s="20" t="s">
        <v>15</v>
      </c>
      <c r="K98" s="4"/>
    </row>
    <row r="99" spans="1:11" s="3" customFormat="1" ht="60" customHeight="1" x14ac:dyDescent="0.2">
      <c r="A99" s="12" t="s">
        <v>217</v>
      </c>
      <c r="B99" s="13" t="s">
        <v>218</v>
      </c>
      <c r="C99" s="33" t="s">
        <v>219</v>
      </c>
      <c r="D99" s="50">
        <v>44846</v>
      </c>
      <c r="E99" s="16" t="s">
        <v>14</v>
      </c>
      <c r="F99" s="52">
        <v>970284.58</v>
      </c>
      <c r="G99" s="23">
        <v>970284.58</v>
      </c>
      <c r="H99" s="19">
        <f t="shared" si="1"/>
        <v>0</v>
      </c>
      <c r="I99" s="20" t="s">
        <v>15</v>
      </c>
      <c r="K99" s="4"/>
    </row>
    <row r="100" spans="1:11" s="3" customFormat="1" ht="60" customHeight="1" x14ac:dyDescent="0.2">
      <c r="A100" s="21" t="s">
        <v>220</v>
      </c>
      <c r="B100" s="13" t="s">
        <v>221</v>
      </c>
      <c r="C100" s="27" t="s">
        <v>222</v>
      </c>
      <c r="D100" s="37">
        <v>44811</v>
      </c>
      <c r="E100" s="16" t="s">
        <v>14</v>
      </c>
      <c r="F100" s="38">
        <v>272143.40000000002</v>
      </c>
      <c r="G100" s="53">
        <v>272143.40000000002</v>
      </c>
      <c r="H100" s="19">
        <f t="shared" si="1"/>
        <v>0</v>
      </c>
      <c r="I100" s="20" t="s">
        <v>15</v>
      </c>
      <c r="K100" s="4"/>
    </row>
    <row r="101" spans="1:11" s="3" customFormat="1" ht="60" customHeight="1" x14ac:dyDescent="0.2">
      <c r="A101" s="21" t="s">
        <v>223</v>
      </c>
      <c r="B101" s="13" t="s">
        <v>224</v>
      </c>
      <c r="C101" s="27" t="s">
        <v>225</v>
      </c>
      <c r="D101" s="37">
        <v>44834</v>
      </c>
      <c r="E101" s="16" t="s">
        <v>14</v>
      </c>
      <c r="F101" s="38">
        <v>86175.57</v>
      </c>
      <c r="G101" s="53">
        <v>86175.57</v>
      </c>
      <c r="H101" s="19">
        <f t="shared" si="1"/>
        <v>0</v>
      </c>
      <c r="I101" s="20" t="s">
        <v>15</v>
      </c>
      <c r="K101" s="4"/>
    </row>
    <row r="102" spans="1:11" s="3" customFormat="1" ht="60" customHeight="1" x14ac:dyDescent="0.2">
      <c r="A102" s="12" t="s">
        <v>226</v>
      </c>
      <c r="B102" s="13" t="s">
        <v>227</v>
      </c>
      <c r="C102" s="14" t="s">
        <v>228</v>
      </c>
      <c r="D102" s="15">
        <v>44805</v>
      </c>
      <c r="E102" s="16" t="s">
        <v>14</v>
      </c>
      <c r="F102" s="51">
        <v>6603723.1100000003</v>
      </c>
      <c r="G102" s="36">
        <v>6603723.1100000003</v>
      </c>
      <c r="H102" s="19">
        <f t="shared" si="1"/>
        <v>0</v>
      </c>
      <c r="I102" s="20" t="s">
        <v>15</v>
      </c>
      <c r="K102" s="4"/>
    </row>
    <row r="103" spans="1:11" s="3" customFormat="1" ht="60" customHeight="1" x14ac:dyDescent="0.2">
      <c r="A103" s="12" t="s">
        <v>229</v>
      </c>
      <c r="B103" s="13" t="s">
        <v>230</v>
      </c>
      <c r="C103" s="14" t="s">
        <v>231</v>
      </c>
      <c r="D103" s="15">
        <v>44805</v>
      </c>
      <c r="E103" s="16" t="s">
        <v>14</v>
      </c>
      <c r="F103" s="49">
        <v>144083.31</v>
      </c>
      <c r="G103" s="43">
        <v>144083.31</v>
      </c>
      <c r="H103" s="19">
        <f t="shared" si="1"/>
        <v>0</v>
      </c>
      <c r="I103" s="20" t="s">
        <v>15</v>
      </c>
      <c r="K103" s="4"/>
    </row>
    <row r="104" spans="1:11" s="3" customFormat="1" ht="60" customHeight="1" x14ac:dyDescent="0.2">
      <c r="A104" s="12" t="s">
        <v>232</v>
      </c>
      <c r="B104" s="13" t="s">
        <v>233</v>
      </c>
      <c r="C104" s="14" t="s">
        <v>234</v>
      </c>
      <c r="D104" s="15">
        <v>44781</v>
      </c>
      <c r="E104" s="16" t="s">
        <v>14</v>
      </c>
      <c r="F104" s="49">
        <v>88459.6</v>
      </c>
      <c r="G104" s="43">
        <v>88459.6</v>
      </c>
      <c r="H104" s="19">
        <f t="shared" si="1"/>
        <v>0</v>
      </c>
      <c r="I104" s="20" t="s">
        <v>15</v>
      </c>
      <c r="K104" s="4"/>
    </row>
    <row r="105" spans="1:11" s="3" customFormat="1" ht="60" customHeight="1" x14ac:dyDescent="0.2">
      <c r="A105" s="12" t="s">
        <v>235</v>
      </c>
      <c r="B105" s="13" t="s">
        <v>236</v>
      </c>
      <c r="C105" s="14" t="s">
        <v>237</v>
      </c>
      <c r="D105" s="15">
        <v>44670</v>
      </c>
      <c r="E105" s="16" t="s">
        <v>14</v>
      </c>
      <c r="F105" s="17">
        <v>73396</v>
      </c>
      <c r="G105" s="17">
        <v>73396</v>
      </c>
      <c r="H105" s="19">
        <f t="shared" si="1"/>
        <v>0</v>
      </c>
      <c r="I105" s="20" t="s">
        <v>15</v>
      </c>
      <c r="K105" s="4"/>
    </row>
    <row r="106" spans="1:11" s="3" customFormat="1" ht="60" customHeight="1" x14ac:dyDescent="0.2">
      <c r="A106" s="12" t="s">
        <v>235</v>
      </c>
      <c r="B106" s="13" t="s">
        <v>236</v>
      </c>
      <c r="C106" s="14" t="s">
        <v>238</v>
      </c>
      <c r="D106" s="15">
        <v>44670</v>
      </c>
      <c r="E106" s="16" t="s">
        <v>14</v>
      </c>
      <c r="F106" s="17">
        <v>83013</v>
      </c>
      <c r="G106" s="17">
        <v>83013</v>
      </c>
      <c r="H106" s="19">
        <f t="shared" si="1"/>
        <v>0</v>
      </c>
      <c r="I106" s="20" t="s">
        <v>15</v>
      </c>
      <c r="K106" s="4"/>
    </row>
    <row r="107" spans="1:11" s="3" customFormat="1" ht="60" customHeight="1" x14ac:dyDescent="0.2">
      <c r="A107" s="12" t="s">
        <v>235</v>
      </c>
      <c r="B107" s="13" t="s">
        <v>236</v>
      </c>
      <c r="C107" s="14" t="s">
        <v>239</v>
      </c>
      <c r="D107" s="15">
        <v>44670</v>
      </c>
      <c r="E107" s="16" t="s">
        <v>14</v>
      </c>
      <c r="F107" s="17">
        <v>26373</v>
      </c>
      <c r="G107" s="17">
        <v>26373</v>
      </c>
      <c r="H107" s="19">
        <f t="shared" si="1"/>
        <v>0</v>
      </c>
      <c r="I107" s="20" t="s">
        <v>15</v>
      </c>
      <c r="K107" s="4"/>
    </row>
    <row r="108" spans="1:11" s="3" customFormat="1" ht="60" customHeight="1" x14ac:dyDescent="0.2">
      <c r="A108" s="12" t="s">
        <v>235</v>
      </c>
      <c r="B108" s="13" t="s">
        <v>236</v>
      </c>
      <c r="C108" s="14" t="s">
        <v>240</v>
      </c>
      <c r="D108" s="15">
        <v>44667</v>
      </c>
      <c r="E108" s="16" t="s">
        <v>14</v>
      </c>
      <c r="F108" s="17">
        <v>44722</v>
      </c>
      <c r="G108" s="17">
        <v>44722</v>
      </c>
      <c r="H108" s="19">
        <f t="shared" si="1"/>
        <v>0</v>
      </c>
      <c r="I108" s="20" t="s">
        <v>15</v>
      </c>
      <c r="K108" s="4"/>
    </row>
    <row r="109" spans="1:11" s="3" customFormat="1" ht="60" customHeight="1" x14ac:dyDescent="0.2">
      <c r="A109" s="12" t="s">
        <v>235</v>
      </c>
      <c r="B109" s="13" t="s">
        <v>236</v>
      </c>
      <c r="C109" s="14" t="s">
        <v>241</v>
      </c>
      <c r="D109" s="15">
        <v>44670</v>
      </c>
      <c r="E109" s="16" t="s">
        <v>14</v>
      </c>
      <c r="F109" s="17">
        <v>59531</v>
      </c>
      <c r="G109" s="17">
        <v>59531</v>
      </c>
      <c r="H109" s="19">
        <f>F109-G109</f>
        <v>0</v>
      </c>
      <c r="I109" s="20" t="s">
        <v>15</v>
      </c>
      <c r="K109" s="4"/>
    </row>
    <row r="110" spans="1:11" s="3" customFormat="1" ht="60" customHeight="1" x14ac:dyDescent="0.2">
      <c r="A110" s="12" t="s">
        <v>235</v>
      </c>
      <c r="B110" s="13" t="s">
        <v>236</v>
      </c>
      <c r="C110" s="14" t="s">
        <v>242</v>
      </c>
      <c r="D110" s="15">
        <v>44670</v>
      </c>
      <c r="E110" s="16" t="s">
        <v>14</v>
      </c>
      <c r="F110" s="17">
        <v>71508</v>
      </c>
      <c r="G110" s="17">
        <v>71508</v>
      </c>
      <c r="H110" s="19">
        <f>F110-G110</f>
        <v>0</v>
      </c>
      <c r="I110" s="20" t="s">
        <v>15</v>
      </c>
      <c r="K110" s="4"/>
    </row>
    <row r="111" spans="1:11" s="3" customFormat="1" ht="38.25" hidden="1" customHeight="1" x14ac:dyDescent="0.2">
      <c r="A111" s="54"/>
      <c r="B111" s="55"/>
      <c r="C111" s="56"/>
      <c r="D111" s="56"/>
      <c r="E111" s="56"/>
      <c r="F111" s="57"/>
      <c r="G111" s="57"/>
      <c r="H111" s="57"/>
      <c r="I111" s="58"/>
      <c r="K111" s="4"/>
    </row>
    <row r="112" spans="1:11" s="3" customFormat="1" ht="38.25" hidden="1" customHeight="1" x14ac:dyDescent="0.2">
      <c r="A112" s="54"/>
      <c r="B112" s="55"/>
      <c r="C112" s="56"/>
      <c r="D112" s="56"/>
      <c r="E112" s="56"/>
      <c r="F112" s="57"/>
      <c r="G112" s="57"/>
      <c r="H112" s="57"/>
      <c r="I112" s="58"/>
      <c r="K112" s="4"/>
    </row>
    <row r="113" spans="1:11" s="3" customFormat="1" ht="38.25" hidden="1" customHeight="1" x14ac:dyDescent="0.2">
      <c r="A113" s="54"/>
      <c r="B113" s="55"/>
      <c r="C113" s="56"/>
      <c r="D113" s="56"/>
      <c r="E113" s="56"/>
      <c r="F113" s="57"/>
      <c r="G113" s="57"/>
      <c r="H113" s="57"/>
      <c r="I113" s="58"/>
      <c r="K113" s="4"/>
    </row>
    <row r="114" spans="1:11" s="3" customFormat="1" ht="38.25" hidden="1" customHeight="1" x14ac:dyDescent="0.2">
      <c r="A114" s="54"/>
      <c r="B114" s="55"/>
      <c r="C114" s="56"/>
      <c r="D114" s="56"/>
      <c r="E114" s="56"/>
      <c r="F114" s="57"/>
      <c r="G114" s="57"/>
      <c r="H114" s="57"/>
      <c r="I114" s="58"/>
      <c r="K114" s="4"/>
    </row>
    <row r="115" spans="1:11" s="3" customFormat="1" ht="38.25" hidden="1" customHeight="1" x14ac:dyDescent="0.2">
      <c r="A115" s="54"/>
      <c r="B115" s="55"/>
      <c r="C115" s="56"/>
      <c r="D115" s="56"/>
      <c r="E115" s="56"/>
      <c r="F115" s="57"/>
      <c r="G115" s="57"/>
      <c r="H115" s="57"/>
      <c r="I115" s="58"/>
      <c r="K115" s="4"/>
    </row>
    <row r="116" spans="1:11" s="3" customFormat="1" ht="38.25" hidden="1" customHeight="1" x14ac:dyDescent="0.2">
      <c r="A116" s="54"/>
      <c r="B116" s="55"/>
      <c r="C116" s="56"/>
      <c r="D116" s="56"/>
      <c r="E116" s="56"/>
      <c r="F116" s="57"/>
      <c r="G116" s="57"/>
      <c r="H116" s="57"/>
      <c r="I116" s="58"/>
      <c r="K116" s="4"/>
    </row>
    <row r="117" spans="1:11" s="3" customFormat="1" ht="38.25" hidden="1" customHeight="1" x14ac:dyDescent="0.2">
      <c r="A117" s="54"/>
      <c r="B117" s="55"/>
      <c r="C117" s="56"/>
      <c r="D117" s="56"/>
      <c r="E117" s="56"/>
      <c r="F117" s="57"/>
      <c r="G117" s="57"/>
      <c r="H117" s="57"/>
      <c r="I117" s="58"/>
      <c r="K117" s="4"/>
    </row>
    <row r="118" spans="1:11" s="3" customFormat="1" ht="38.25" hidden="1" customHeight="1" x14ac:dyDescent="0.2">
      <c r="A118" s="54"/>
      <c r="B118" s="55"/>
      <c r="C118" s="56"/>
      <c r="D118" s="56"/>
      <c r="E118" s="56"/>
      <c r="F118" s="57"/>
      <c r="G118" s="57"/>
      <c r="H118" s="57"/>
      <c r="I118" s="58"/>
      <c r="K118" s="4"/>
    </row>
    <row r="119" spans="1:11" s="3" customFormat="1" ht="38.25" hidden="1" customHeight="1" x14ac:dyDescent="0.2">
      <c r="A119" s="54"/>
      <c r="B119" s="55"/>
      <c r="C119" s="56"/>
      <c r="D119" s="56"/>
      <c r="E119" s="56"/>
      <c r="F119" s="57"/>
      <c r="G119" s="57"/>
      <c r="H119" s="57"/>
      <c r="I119" s="58"/>
      <c r="K119" s="4"/>
    </row>
    <row r="120" spans="1:11" s="3" customFormat="1" ht="38.25" hidden="1" customHeight="1" x14ac:dyDescent="0.2">
      <c r="A120" s="54"/>
      <c r="B120" s="55"/>
      <c r="C120" s="56"/>
      <c r="D120" s="56"/>
      <c r="E120" s="56"/>
      <c r="F120" s="57"/>
      <c r="G120" s="57"/>
      <c r="H120" s="57"/>
      <c r="I120" s="58"/>
      <c r="K120" s="4"/>
    </row>
    <row r="121" spans="1:11" s="3" customFormat="1" ht="38.25" hidden="1" customHeight="1" x14ac:dyDescent="0.2">
      <c r="A121" s="54"/>
      <c r="B121" s="55"/>
      <c r="C121" s="56"/>
      <c r="D121" s="56"/>
      <c r="E121" s="56"/>
      <c r="F121" s="57"/>
      <c r="G121" s="57"/>
      <c r="H121" s="57"/>
      <c r="I121" s="58"/>
      <c r="K121" s="4"/>
    </row>
    <row r="122" spans="1:11" s="3" customFormat="1" ht="38.25" hidden="1" customHeight="1" x14ac:dyDescent="0.2">
      <c r="A122" s="54"/>
      <c r="B122" s="55"/>
      <c r="C122" s="56"/>
      <c r="D122" s="56"/>
      <c r="E122" s="56"/>
      <c r="F122" s="57"/>
      <c r="G122" s="57"/>
      <c r="H122" s="57"/>
      <c r="I122" s="58"/>
      <c r="K122" s="4"/>
    </row>
    <row r="123" spans="1:11" s="3" customFormat="1" ht="38.25" hidden="1" customHeight="1" x14ac:dyDescent="0.2">
      <c r="A123" s="54"/>
      <c r="B123" s="55"/>
      <c r="C123" s="56"/>
      <c r="D123" s="56"/>
      <c r="E123" s="56"/>
      <c r="F123" s="57"/>
      <c r="G123" s="57"/>
      <c r="H123" s="57"/>
      <c r="I123" s="58"/>
      <c r="K123" s="4"/>
    </row>
    <row r="124" spans="1:11" s="3" customFormat="1" ht="38.25" hidden="1" customHeight="1" x14ac:dyDescent="0.2">
      <c r="A124" s="54"/>
      <c r="B124" s="55"/>
      <c r="C124" s="56"/>
      <c r="D124" s="56"/>
      <c r="E124" s="56"/>
      <c r="F124" s="57"/>
      <c r="G124" s="57"/>
      <c r="H124" s="57"/>
      <c r="I124" s="58"/>
      <c r="K124" s="4"/>
    </row>
    <row r="125" spans="1:11" s="3" customFormat="1" ht="38.25" hidden="1" customHeight="1" x14ac:dyDescent="0.2">
      <c r="A125" s="54"/>
      <c r="B125" s="55"/>
      <c r="C125" s="56"/>
      <c r="D125" s="56"/>
      <c r="E125" s="56"/>
      <c r="F125" s="57"/>
      <c r="G125" s="57"/>
      <c r="H125" s="57"/>
      <c r="I125" s="58"/>
      <c r="K125" s="4"/>
    </row>
    <row r="126" spans="1:11" s="3" customFormat="1" ht="38.25" hidden="1" customHeight="1" x14ac:dyDescent="0.2">
      <c r="A126" s="54"/>
      <c r="B126" s="55"/>
      <c r="C126" s="56"/>
      <c r="D126" s="56"/>
      <c r="E126" s="56"/>
      <c r="F126" s="57"/>
      <c r="G126" s="57"/>
      <c r="H126" s="57"/>
      <c r="I126" s="58"/>
      <c r="K126" s="4"/>
    </row>
    <row r="127" spans="1:11" s="3" customFormat="1" ht="38.25" hidden="1" customHeight="1" x14ac:dyDescent="0.2">
      <c r="A127" s="54"/>
      <c r="B127" s="55"/>
      <c r="C127" s="56"/>
      <c r="D127" s="56"/>
      <c r="E127" s="56"/>
      <c r="F127" s="57"/>
      <c r="G127" s="57"/>
      <c r="H127" s="57"/>
      <c r="I127" s="58"/>
      <c r="K127" s="4"/>
    </row>
    <row r="128" spans="1:11" s="3" customFormat="1" ht="38.25" hidden="1" customHeight="1" x14ac:dyDescent="0.2">
      <c r="A128" s="54"/>
      <c r="B128" s="55"/>
      <c r="C128" s="56"/>
      <c r="D128" s="56"/>
      <c r="E128" s="56"/>
      <c r="F128" s="57"/>
      <c r="G128" s="57"/>
      <c r="H128" s="57"/>
      <c r="I128" s="58"/>
      <c r="K128" s="4"/>
    </row>
    <row r="129" spans="1:11" s="3" customFormat="1" ht="38.25" hidden="1" customHeight="1" x14ac:dyDescent="0.2">
      <c r="A129" s="54"/>
      <c r="B129" s="55"/>
      <c r="C129" s="56"/>
      <c r="D129" s="56"/>
      <c r="E129" s="56"/>
      <c r="F129" s="57"/>
      <c r="G129" s="57"/>
      <c r="H129" s="57"/>
      <c r="I129" s="58"/>
      <c r="K129" s="4"/>
    </row>
    <row r="130" spans="1:11" s="3" customFormat="1" ht="38.25" hidden="1" customHeight="1" x14ac:dyDescent="0.2">
      <c r="A130" s="54"/>
      <c r="B130" s="55"/>
      <c r="C130" s="56"/>
      <c r="D130" s="56"/>
      <c r="E130" s="56"/>
      <c r="F130" s="57"/>
      <c r="G130" s="57"/>
      <c r="H130" s="57"/>
      <c r="I130" s="58"/>
      <c r="K130" s="4"/>
    </row>
    <row r="131" spans="1:11" s="3" customFormat="1" ht="38.25" hidden="1" customHeight="1" x14ac:dyDescent="0.2">
      <c r="A131" s="54"/>
      <c r="B131" s="55"/>
      <c r="C131" s="56"/>
      <c r="D131" s="56"/>
      <c r="E131" s="56"/>
      <c r="F131" s="57"/>
      <c r="G131" s="57"/>
      <c r="H131" s="57"/>
      <c r="I131" s="58"/>
      <c r="K131" s="4"/>
    </row>
    <row r="132" spans="1:11" s="3" customFormat="1" ht="38.25" hidden="1" customHeight="1" x14ac:dyDescent="0.2">
      <c r="A132" s="54"/>
      <c r="B132" s="55"/>
      <c r="C132" s="56"/>
      <c r="D132" s="56"/>
      <c r="E132" s="56"/>
      <c r="F132" s="57"/>
      <c r="G132" s="57"/>
      <c r="H132" s="57"/>
      <c r="I132" s="58"/>
      <c r="K132" s="4"/>
    </row>
    <row r="133" spans="1:11" s="3" customFormat="1" ht="38.25" hidden="1" customHeight="1" x14ac:dyDescent="0.2">
      <c r="A133" s="54"/>
      <c r="B133" s="55"/>
      <c r="C133" s="56"/>
      <c r="D133" s="56"/>
      <c r="E133" s="56"/>
      <c r="F133" s="57"/>
      <c r="G133" s="57"/>
      <c r="H133" s="57"/>
      <c r="I133" s="58"/>
      <c r="K133" s="4"/>
    </row>
    <row r="134" spans="1:11" s="3" customFormat="1" ht="38.25" hidden="1" customHeight="1" x14ac:dyDescent="0.2">
      <c r="A134" s="54"/>
      <c r="B134" s="55"/>
      <c r="C134" s="56"/>
      <c r="D134" s="56"/>
      <c r="E134" s="56"/>
      <c r="F134" s="57"/>
      <c r="G134" s="57"/>
      <c r="H134" s="57"/>
      <c r="I134" s="58"/>
      <c r="K134" s="4"/>
    </row>
    <row r="135" spans="1:11" s="3" customFormat="1" ht="38.25" hidden="1" customHeight="1" x14ac:dyDescent="0.2">
      <c r="A135" s="54"/>
      <c r="B135" s="55"/>
      <c r="C135" s="56"/>
      <c r="D135" s="56"/>
      <c r="E135" s="56"/>
      <c r="F135" s="57"/>
      <c r="G135" s="57"/>
      <c r="H135" s="57"/>
      <c r="I135" s="58"/>
      <c r="K135" s="4"/>
    </row>
    <row r="136" spans="1:11" s="3" customFormat="1" ht="38.25" hidden="1" customHeight="1" x14ac:dyDescent="0.2">
      <c r="A136" s="54"/>
      <c r="B136" s="55"/>
      <c r="C136" s="56"/>
      <c r="D136" s="56"/>
      <c r="E136" s="56"/>
      <c r="F136" s="57"/>
      <c r="G136" s="57"/>
      <c r="H136" s="57"/>
      <c r="I136" s="58"/>
      <c r="K136" s="4"/>
    </row>
    <row r="137" spans="1:11" s="3" customFormat="1" ht="38.25" hidden="1" customHeight="1" x14ac:dyDescent="0.2">
      <c r="A137" s="54"/>
      <c r="B137" s="55"/>
      <c r="C137" s="56"/>
      <c r="D137" s="56"/>
      <c r="E137" s="56"/>
      <c r="F137" s="57"/>
      <c r="G137" s="57"/>
      <c r="H137" s="57"/>
      <c r="I137" s="58"/>
      <c r="K137" s="4"/>
    </row>
    <row r="138" spans="1:11" s="3" customFormat="1" ht="38.25" hidden="1" customHeight="1" x14ac:dyDescent="0.2">
      <c r="A138" s="54"/>
      <c r="B138" s="55"/>
      <c r="C138" s="56"/>
      <c r="D138" s="56"/>
      <c r="E138" s="56"/>
      <c r="F138" s="57"/>
      <c r="G138" s="57"/>
      <c r="H138" s="57"/>
      <c r="I138" s="58"/>
      <c r="K138" s="4"/>
    </row>
    <row r="139" spans="1:11" s="3" customFormat="1" ht="38.25" hidden="1" customHeight="1" x14ac:dyDescent="0.2">
      <c r="A139" s="54"/>
      <c r="B139" s="55"/>
      <c r="C139" s="56"/>
      <c r="D139" s="56"/>
      <c r="E139" s="56"/>
      <c r="F139" s="57"/>
      <c r="G139" s="57"/>
      <c r="H139" s="57"/>
      <c r="I139" s="58"/>
      <c r="K139" s="4"/>
    </row>
    <row r="140" spans="1:11" s="3" customFormat="1" ht="38.25" hidden="1" customHeight="1" x14ac:dyDescent="0.2">
      <c r="A140" s="54"/>
      <c r="B140" s="55"/>
      <c r="C140" s="56"/>
      <c r="D140" s="56"/>
      <c r="E140" s="56"/>
      <c r="F140" s="57"/>
      <c r="G140" s="57"/>
      <c r="H140" s="57"/>
      <c r="I140" s="58"/>
      <c r="K140" s="4"/>
    </row>
    <row r="141" spans="1:11" s="3" customFormat="1" ht="38.25" hidden="1" customHeight="1" x14ac:dyDescent="0.2">
      <c r="A141" s="54"/>
      <c r="B141" s="55"/>
      <c r="C141" s="56"/>
      <c r="D141" s="56"/>
      <c r="E141" s="56"/>
      <c r="F141" s="57"/>
      <c r="G141" s="57"/>
      <c r="H141" s="57"/>
      <c r="I141" s="58"/>
      <c r="K141" s="4"/>
    </row>
    <row r="142" spans="1:11" s="3" customFormat="1" ht="38.25" hidden="1" customHeight="1" x14ac:dyDescent="0.2">
      <c r="A142" s="54"/>
      <c r="B142" s="55"/>
      <c r="C142" s="56"/>
      <c r="D142" s="56"/>
      <c r="E142" s="56"/>
      <c r="F142" s="57"/>
      <c r="G142" s="57"/>
      <c r="H142" s="57"/>
      <c r="I142" s="58"/>
      <c r="K142" s="4"/>
    </row>
    <row r="143" spans="1:11" s="3" customFormat="1" ht="38.25" hidden="1" customHeight="1" x14ac:dyDescent="0.2">
      <c r="A143" s="54"/>
      <c r="B143" s="55"/>
      <c r="C143" s="56"/>
      <c r="D143" s="56"/>
      <c r="E143" s="56"/>
      <c r="F143" s="57"/>
      <c r="G143" s="57"/>
      <c r="H143" s="57"/>
      <c r="I143" s="58"/>
      <c r="K143" s="4"/>
    </row>
    <row r="144" spans="1:11" s="3" customFormat="1" ht="38.25" hidden="1" customHeight="1" x14ac:dyDescent="0.2">
      <c r="A144" s="54"/>
      <c r="B144" s="55"/>
      <c r="C144" s="56"/>
      <c r="D144" s="56"/>
      <c r="E144" s="56"/>
      <c r="F144" s="57"/>
      <c r="G144" s="57"/>
      <c r="H144" s="57"/>
      <c r="I144" s="58"/>
      <c r="K144" s="4"/>
    </row>
    <row r="145" spans="1:11" s="3" customFormat="1" ht="38.25" hidden="1" customHeight="1" x14ac:dyDescent="0.2">
      <c r="A145" s="54"/>
      <c r="B145" s="55"/>
      <c r="C145" s="56"/>
      <c r="D145" s="56"/>
      <c r="E145" s="56"/>
      <c r="F145" s="57"/>
      <c r="G145" s="57"/>
      <c r="H145" s="57"/>
      <c r="I145" s="58"/>
      <c r="K145" s="4"/>
    </row>
    <row r="146" spans="1:11" s="3" customFormat="1" ht="38.25" hidden="1" customHeight="1" x14ac:dyDescent="0.2">
      <c r="A146" s="54"/>
      <c r="B146" s="55"/>
      <c r="C146" s="56"/>
      <c r="D146" s="56"/>
      <c r="E146" s="56"/>
      <c r="F146" s="57"/>
      <c r="G146" s="57"/>
      <c r="H146" s="57"/>
      <c r="I146" s="58"/>
      <c r="K146" s="4"/>
    </row>
    <row r="147" spans="1:11" s="3" customFormat="1" ht="38.25" hidden="1" customHeight="1" x14ac:dyDescent="0.2">
      <c r="A147" s="54"/>
      <c r="B147" s="55"/>
      <c r="C147" s="56"/>
      <c r="D147" s="56"/>
      <c r="E147" s="56"/>
      <c r="F147" s="57"/>
      <c r="G147" s="57"/>
      <c r="H147" s="57"/>
      <c r="I147" s="58"/>
      <c r="K147" s="4"/>
    </row>
    <row r="148" spans="1:11" s="3" customFormat="1" ht="38.25" hidden="1" customHeight="1" x14ac:dyDescent="0.2">
      <c r="A148" s="54"/>
      <c r="B148" s="55"/>
      <c r="C148" s="56"/>
      <c r="D148" s="56"/>
      <c r="E148" s="56"/>
      <c r="F148" s="57"/>
      <c r="G148" s="57"/>
      <c r="H148" s="57"/>
      <c r="I148" s="58"/>
      <c r="K148" s="4"/>
    </row>
    <row r="149" spans="1:11" s="3" customFormat="1" ht="38.25" hidden="1" customHeight="1" x14ac:dyDescent="0.2">
      <c r="A149" s="54"/>
      <c r="B149" s="55"/>
      <c r="C149" s="56"/>
      <c r="D149" s="56"/>
      <c r="E149" s="56"/>
      <c r="F149" s="57"/>
      <c r="G149" s="57"/>
      <c r="H149" s="57"/>
      <c r="I149" s="58"/>
      <c r="K149" s="4"/>
    </row>
    <row r="150" spans="1:11" s="3" customFormat="1" ht="38.25" hidden="1" customHeight="1" x14ac:dyDescent="0.2">
      <c r="A150" s="54"/>
      <c r="B150" s="55"/>
      <c r="C150" s="56"/>
      <c r="D150" s="56"/>
      <c r="E150" s="56"/>
      <c r="F150" s="57"/>
      <c r="G150" s="57"/>
      <c r="H150" s="57"/>
      <c r="I150" s="58"/>
      <c r="K150" s="4"/>
    </row>
    <row r="151" spans="1:11" s="3" customFormat="1" ht="38.25" hidden="1" customHeight="1" x14ac:dyDescent="0.2">
      <c r="A151" s="54"/>
      <c r="B151" s="55"/>
      <c r="C151" s="56"/>
      <c r="D151" s="56"/>
      <c r="E151" s="56"/>
      <c r="F151" s="57"/>
      <c r="G151" s="57"/>
      <c r="H151" s="57"/>
      <c r="I151" s="58"/>
      <c r="K151" s="4"/>
    </row>
    <row r="152" spans="1:11" s="3" customFormat="1" ht="38.25" hidden="1" customHeight="1" x14ac:dyDescent="0.2">
      <c r="A152" s="54"/>
      <c r="B152" s="55"/>
      <c r="C152" s="56"/>
      <c r="D152" s="56"/>
      <c r="E152" s="56"/>
      <c r="F152" s="57"/>
      <c r="G152" s="57"/>
      <c r="H152" s="57"/>
      <c r="I152" s="58"/>
      <c r="K152" s="4"/>
    </row>
    <row r="153" spans="1:11" s="3" customFormat="1" ht="38.25" hidden="1" customHeight="1" x14ac:dyDescent="0.2">
      <c r="A153" s="54"/>
      <c r="B153" s="55"/>
      <c r="C153" s="56"/>
      <c r="D153" s="56"/>
      <c r="E153" s="56"/>
      <c r="F153" s="57"/>
      <c r="G153" s="57"/>
      <c r="H153" s="57"/>
      <c r="I153" s="58"/>
      <c r="K153" s="4"/>
    </row>
    <row r="154" spans="1:11" s="3" customFormat="1" ht="38.25" hidden="1" customHeight="1" x14ac:dyDescent="0.2">
      <c r="A154" s="54"/>
      <c r="B154" s="55"/>
      <c r="C154" s="56"/>
      <c r="D154" s="56"/>
      <c r="E154" s="56"/>
      <c r="F154" s="57"/>
      <c r="G154" s="57"/>
      <c r="H154" s="57"/>
      <c r="I154" s="58"/>
      <c r="K154" s="4"/>
    </row>
    <row r="155" spans="1:11" s="3" customFormat="1" ht="38.25" hidden="1" customHeight="1" x14ac:dyDescent="0.2">
      <c r="A155" s="54"/>
      <c r="B155" s="55"/>
      <c r="C155" s="56"/>
      <c r="D155" s="56"/>
      <c r="E155" s="56"/>
      <c r="F155" s="57"/>
      <c r="G155" s="57"/>
      <c r="H155" s="57"/>
      <c r="I155" s="58"/>
      <c r="K155" s="4"/>
    </row>
    <row r="156" spans="1:11" s="3" customFormat="1" ht="38.25" hidden="1" customHeight="1" x14ac:dyDescent="0.2">
      <c r="A156" s="54"/>
      <c r="B156" s="55"/>
      <c r="C156" s="56"/>
      <c r="D156" s="56"/>
      <c r="E156" s="56"/>
      <c r="F156" s="57"/>
      <c r="G156" s="57"/>
      <c r="H156" s="57"/>
      <c r="I156" s="58"/>
      <c r="K156" s="4"/>
    </row>
    <row r="157" spans="1:11" s="3" customFormat="1" ht="38.25" hidden="1" customHeight="1" x14ac:dyDescent="0.2">
      <c r="A157" s="54"/>
      <c r="B157" s="55"/>
      <c r="C157" s="56"/>
      <c r="D157" s="56"/>
      <c r="E157" s="56"/>
      <c r="F157" s="57"/>
      <c r="G157" s="57"/>
      <c r="H157" s="57"/>
      <c r="I157" s="58"/>
      <c r="K157" s="4"/>
    </row>
    <row r="158" spans="1:11" s="3" customFormat="1" ht="38.25" hidden="1" customHeight="1" x14ac:dyDescent="0.2">
      <c r="A158" s="54"/>
      <c r="B158" s="55"/>
      <c r="C158" s="56"/>
      <c r="D158" s="56"/>
      <c r="E158" s="56"/>
      <c r="F158" s="57"/>
      <c r="G158" s="57"/>
      <c r="H158" s="57"/>
      <c r="I158" s="58"/>
      <c r="K158" s="4"/>
    </row>
    <row r="159" spans="1:11" s="3" customFormat="1" ht="38.25" hidden="1" customHeight="1" x14ac:dyDescent="0.2">
      <c r="A159" s="54"/>
      <c r="B159" s="55"/>
      <c r="C159" s="56"/>
      <c r="D159" s="56"/>
      <c r="E159" s="56"/>
      <c r="F159" s="57"/>
      <c r="G159" s="57"/>
      <c r="H159" s="57"/>
      <c r="I159" s="58"/>
      <c r="K159" s="4"/>
    </row>
    <row r="160" spans="1:11" s="3" customFormat="1" ht="38.25" hidden="1" customHeight="1" x14ac:dyDescent="0.2">
      <c r="A160" s="54"/>
      <c r="B160" s="55"/>
      <c r="C160" s="56"/>
      <c r="D160" s="56"/>
      <c r="E160" s="56"/>
      <c r="F160" s="57"/>
      <c r="G160" s="57"/>
      <c r="H160" s="57"/>
      <c r="I160" s="58"/>
      <c r="K160" s="4"/>
    </row>
    <row r="161" spans="1:11" s="3" customFormat="1" ht="38.25" hidden="1" customHeight="1" x14ac:dyDescent="0.2">
      <c r="A161" s="54"/>
      <c r="B161" s="55"/>
      <c r="C161" s="56"/>
      <c r="D161" s="56"/>
      <c r="E161" s="56"/>
      <c r="F161" s="57"/>
      <c r="G161" s="57"/>
      <c r="H161" s="57"/>
      <c r="I161" s="58"/>
      <c r="K161" s="4"/>
    </row>
    <row r="162" spans="1:11" s="3" customFormat="1" ht="38.25" hidden="1" customHeight="1" x14ac:dyDescent="0.2">
      <c r="A162" s="54"/>
      <c r="B162" s="55"/>
      <c r="C162" s="56"/>
      <c r="D162" s="56"/>
      <c r="E162" s="56"/>
      <c r="F162" s="57"/>
      <c r="G162" s="57"/>
      <c r="H162" s="57"/>
      <c r="I162" s="58"/>
      <c r="K162" s="4"/>
    </row>
    <row r="163" spans="1:11" s="3" customFormat="1" ht="38.25" hidden="1" customHeight="1" x14ac:dyDescent="0.2">
      <c r="A163" s="54"/>
      <c r="B163" s="55"/>
      <c r="C163" s="56"/>
      <c r="D163" s="56"/>
      <c r="E163" s="56"/>
      <c r="F163" s="57"/>
      <c r="G163" s="57"/>
      <c r="H163" s="57"/>
      <c r="I163" s="58"/>
      <c r="K163" s="4"/>
    </row>
    <row r="164" spans="1:11" s="3" customFormat="1" ht="38.25" hidden="1" customHeight="1" x14ac:dyDescent="0.2">
      <c r="A164" s="54"/>
      <c r="B164" s="55"/>
      <c r="C164" s="56"/>
      <c r="D164" s="56"/>
      <c r="E164" s="56"/>
      <c r="F164" s="57"/>
      <c r="G164" s="57"/>
      <c r="H164" s="57"/>
      <c r="I164" s="58"/>
      <c r="K164" s="4"/>
    </row>
    <row r="165" spans="1:11" s="3" customFormat="1" ht="38.25" hidden="1" customHeight="1" x14ac:dyDescent="0.2">
      <c r="A165" s="54"/>
      <c r="B165" s="55"/>
      <c r="C165" s="56"/>
      <c r="D165" s="56"/>
      <c r="E165" s="56"/>
      <c r="F165" s="57"/>
      <c r="G165" s="57"/>
      <c r="H165" s="57"/>
      <c r="I165" s="58"/>
      <c r="K165" s="4"/>
    </row>
    <row r="166" spans="1:11" s="3" customFormat="1" ht="38.25" hidden="1" customHeight="1" x14ac:dyDescent="0.2">
      <c r="A166" s="54"/>
      <c r="B166" s="55"/>
      <c r="C166" s="56"/>
      <c r="D166" s="56"/>
      <c r="E166" s="56"/>
      <c r="F166" s="57"/>
      <c r="G166" s="57"/>
      <c r="H166" s="57"/>
      <c r="I166" s="58"/>
      <c r="K166" s="4"/>
    </row>
    <row r="167" spans="1:11" s="3" customFormat="1" ht="38.25" hidden="1" customHeight="1" x14ac:dyDescent="0.2">
      <c r="A167" s="54"/>
      <c r="B167" s="55"/>
      <c r="C167" s="56"/>
      <c r="D167" s="56"/>
      <c r="E167" s="56"/>
      <c r="F167" s="57"/>
      <c r="G167" s="57"/>
      <c r="H167" s="57"/>
      <c r="I167" s="58"/>
      <c r="K167" s="4"/>
    </row>
    <row r="168" spans="1:11" s="3" customFormat="1" ht="38.25" hidden="1" customHeight="1" x14ac:dyDescent="0.2">
      <c r="A168" s="54"/>
      <c r="B168" s="55"/>
      <c r="C168" s="56"/>
      <c r="D168" s="56"/>
      <c r="E168" s="56"/>
      <c r="F168" s="57"/>
      <c r="G168" s="57"/>
      <c r="H168" s="57"/>
      <c r="I168" s="58"/>
      <c r="K168" s="4"/>
    </row>
    <row r="169" spans="1:11" s="3" customFormat="1" ht="38.25" hidden="1" customHeight="1" x14ac:dyDescent="0.2">
      <c r="A169" s="54"/>
      <c r="B169" s="55"/>
      <c r="C169" s="56"/>
      <c r="D169" s="56"/>
      <c r="E169" s="56"/>
      <c r="F169" s="57"/>
      <c r="G169" s="57"/>
      <c r="H169" s="57"/>
      <c r="I169" s="58"/>
      <c r="K169" s="4"/>
    </row>
    <row r="170" spans="1:11" s="3" customFormat="1" ht="38.25" hidden="1" customHeight="1" x14ac:dyDescent="0.2">
      <c r="A170" s="54"/>
      <c r="B170" s="55"/>
      <c r="C170" s="56"/>
      <c r="D170" s="56"/>
      <c r="E170" s="56"/>
      <c r="F170" s="57"/>
      <c r="G170" s="57"/>
      <c r="H170" s="57"/>
      <c r="I170" s="58"/>
      <c r="K170" s="4"/>
    </row>
    <row r="171" spans="1:11" s="3" customFormat="1" ht="38.25" hidden="1" customHeight="1" x14ac:dyDescent="0.2">
      <c r="A171" s="54"/>
      <c r="B171" s="55"/>
      <c r="C171" s="56"/>
      <c r="D171" s="56"/>
      <c r="E171" s="56"/>
      <c r="F171" s="57"/>
      <c r="G171" s="57"/>
      <c r="H171" s="57"/>
      <c r="I171" s="58"/>
      <c r="K171" s="4"/>
    </row>
    <row r="172" spans="1:11" s="3" customFormat="1" ht="38.25" hidden="1" customHeight="1" x14ac:dyDescent="0.2">
      <c r="A172" s="54"/>
      <c r="B172" s="55"/>
      <c r="C172" s="56"/>
      <c r="D172" s="56"/>
      <c r="E172" s="56"/>
      <c r="F172" s="57"/>
      <c r="G172" s="57"/>
      <c r="H172" s="57"/>
      <c r="I172" s="58"/>
      <c r="K172" s="4"/>
    </row>
    <row r="173" spans="1:11" s="3" customFormat="1" ht="38.25" hidden="1" customHeight="1" x14ac:dyDescent="0.2">
      <c r="A173" s="54"/>
      <c r="B173" s="55"/>
      <c r="C173" s="56"/>
      <c r="D173" s="56"/>
      <c r="E173" s="56"/>
      <c r="F173" s="57"/>
      <c r="G173" s="57"/>
      <c r="H173" s="57"/>
      <c r="I173" s="58"/>
      <c r="K173" s="4"/>
    </row>
    <row r="174" spans="1:11" s="3" customFormat="1" ht="38.25" hidden="1" customHeight="1" x14ac:dyDescent="0.2">
      <c r="A174" s="54"/>
      <c r="B174" s="55"/>
      <c r="C174" s="56"/>
      <c r="D174" s="56"/>
      <c r="E174" s="56"/>
      <c r="F174" s="57"/>
      <c r="G174" s="57"/>
      <c r="H174" s="57"/>
      <c r="I174" s="58"/>
      <c r="K174" s="4"/>
    </row>
    <row r="175" spans="1:11" s="3" customFormat="1" ht="38.25" hidden="1" customHeight="1" x14ac:dyDescent="0.2">
      <c r="A175" s="54"/>
      <c r="B175" s="55"/>
      <c r="C175" s="56"/>
      <c r="D175" s="56"/>
      <c r="E175" s="56"/>
      <c r="F175" s="57"/>
      <c r="G175" s="57"/>
      <c r="H175" s="57"/>
      <c r="I175" s="58"/>
      <c r="K175" s="4"/>
    </row>
    <row r="176" spans="1:11" s="3" customFormat="1" ht="38.25" hidden="1" customHeight="1" x14ac:dyDescent="0.2">
      <c r="A176" s="54"/>
      <c r="B176" s="55"/>
      <c r="C176" s="56"/>
      <c r="D176" s="56"/>
      <c r="E176" s="56"/>
      <c r="F176" s="57"/>
      <c r="G176" s="57"/>
      <c r="H176" s="57"/>
      <c r="I176" s="58"/>
      <c r="K176" s="4"/>
    </row>
    <row r="177" spans="1:11" s="3" customFormat="1" ht="38.25" hidden="1" customHeight="1" x14ac:dyDescent="0.2">
      <c r="A177" s="54"/>
      <c r="B177" s="55"/>
      <c r="C177" s="56"/>
      <c r="D177" s="56"/>
      <c r="E177" s="56"/>
      <c r="F177" s="57"/>
      <c r="G177" s="57"/>
      <c r="H177" s="57"/>
      <c r="I177" s="58"/>
      <c r="K177" s="4"/>
    </row>
    <row r="178" spans="1:11" s="3" customFormat="1" ht="38.25" hidden="1" customHeight="1" x14ac:dyDescent="0.2">
      <c r="A178" s="54"/>
      <c r="B178" s="55"/>
      <c r="C178" s="56"/>
      <c r="D178" s="56"/>
      <c r="E178" s="56"/>
      <c r="F178" s="57"/>
      <c r="G178" s="57"/>
      <c r="H178" s="57"/>
      <c r="I178" s="58"/>
      <c r="K178" s="4"/>
    </row>
    <row r="179" spans="1:11" s="3" customFormat="1" ht="38.25" hidden="1" customHeight="1" x14ac:dyDescent="0.2">
      <c r="A179" s="54"/>
      <c r="B179" s="55"/>
      <c r="C179" s="56"/>
      <c r="D179" s="56"/>
      <c r="E179" s="56"/>
      <c r="F179" s="57"/>
      <c r="G179" s="57"/>
      <c r="H179" s="57"/>
      <c r="I179" s="58"/>
      <c r="K179" s="4"/>
    </row>
    <row r="180" spans="1:11" s="3" customFormat="1" ht="38.25" hidden="1" customHeight="1" x14ac:dyDescent="0.2">
      <c r="A180" s="54"/>
      <c r="B180" s="55"/>
      <c r="C180" s="56"/>
      <c r="D180" s="56"/>
      <c r="E180" s="56"/>
      <c r="F180" s="57"/>
      <c r="G180" s="57"/>
      <c r="H180" s="57"/>
      <c r="I180" s="58"/>
      <c r="K180" s="4"/>
    </row>
    <row r="181" spans="1:11" s="3" customFormat="1" ht="38.25" hidden="1" customHeight="1" x14ac:dyDescent="0.2">
      <c r="A181" s="54"/>
      <c r="B181" s="55"/>
      <c r="C181" s="56"/>
      <c r="D181" s="56"/>
      <c r="E181" s="56"/>
      <c r="F181" s="57"/>
      <c r="G181" s="57"/>
      <c r="H181" s="57"/>
      <c r="I181" s="58"/>
      <c r="K181" s="4"/>
    </row>
    <row r="182" spans="1:11" s="3" customFormat="1" ht="38.25" hidden="1" customHeight="1" x14ac:dyDescent="0.2">
      <c r="A182" s="54"/>
      <c r="B182" s="55"/>
      <c r="C182" s="56"/>
      <c r="D182" s="56"/>
      <c r="E182" s="56"/>
      <c r="F182" s="57"/>
      <c r="G182" s="57"/>
      <c r="H182" s="57"/>
      <c r="I182" s="58"/>
      <c r="K182" s="4"/>
    </row>
    <row r="183" spans="1:11" s="3" customFormat="1" ht="38.25" hidden="1" customHeight="1" x14ac:dyDescent="0.2">
      <c r="A183" s="54"/>
      <c r="B183" s="55"/>
      <c r="C183" s="56"/>
      <c r="D183" s="56"/>
      <c r="E183" s="56"/>
      <c r="F183" s="57"/>
      <c r="G183" s="57"/>
      <c r="H183" s="57"/>
      <c r="I183" s="58"/>
      <c r="K183" s="4"/>
    </row>
    <row r="184" spans="1:11" s="3" customFormat="1" ht="38.25" hidden="1" customHeight="1" x14ac:dyDescent="0.2">
      <c r="A184" s="54"/>
      <c r="B184" s="55"/>
      <c r="C184" s="56"/>
      <c r="D184" s="56"/>
      <c r="E184" s="56"/>
      <c r="F184" s="57"/>
      <c r="G184" s="57"/>
      <c r="H184" s="57"/>
      <c r="I184" s="58"/>
      <c r="K184" s="4"/>
    </row>
    <row r="185" spans="1:11" s="3" customFormat="1" ht="38.25" hidden="1" customHeight="1" x14ac:dyDescent="0.2">
      <c r="A185" s="54"/>
      <c r="B185" s="55"/>
      <c r="C185" s="56"/>
      <c r="D185" s="56"/>
      <c r="E185" s="56"/>
      <c r="F185" s="57"/>
      <c r="G185" s="57"/>
      <c r="H185" s="57"/>
      <c r="I185" s="58"/>
      <c r="K185" s="4"/>
    </row>
    <row r="186" spans="1:11" s="3" customFormat="1" ht="38.25" hidden="1" customHeight="1" x14ac:dyDescent="0.2">
      <c r="A186" s="54"/>
      <c r="B186" s="55"/>
      <c r="C186" s="56"/>
      <c r="D186" s="56"/>
      <c r="E186" s="56"/>
      <c r="F186" s="57"/>
      <c r="G186" s="57"/>
      <c r="H186" s="57"/>
      <c r="I186" s="58"/>
      <c r="K186" s="4"/>
    </row>
    <row r="187" spans="1:11" s="3" customFormat="1" ht="38.25" hidden="1" customHeight="1" x14ac:dyDescent="0.2">
      <c r="A187" s="54"/>
      <c r="B187" s="55"/>
      <c r="C187" s="56"/>
      <c r="D187" s="56"/>
      <c r="E187" s="56"/>
      <c r="F187" s="57"/>
      <c r="G187" s="57"/>
      <c r="H187" s="57"/>
      <c r="I187" s="58"/>
      <c r="K187" s="4"/>
    </row>
    <row r="188" spans="1:11" s="3" customFormat="1" ht="38.25" hidden="1" customHeight="1" x14ac:dyDescent="0.2">
      <c r="A188" s="54"/>
      <c r="B188" s="55"/>
      <c r="C188" s="56"/>
      <c r="D188" s="56"/>
      <c r="E188" s="56"/>
      <c r="F188" s="57"/>
      <c r="G188" s="57"/>
      <c r="H188" s="57"/>
      <c r="I188" s="58"/>
      <c r="K188" s="4"/>
    </row>
    <row r="189" spans="1:11" s="3" customFormat="1" ht="38.25" hidden="1" customHeight="1" x14ac:dyDescent="0.2">
      <c r="A189" s="54"/>
      <c r="B189" s="55"/>
      <c r="C189" s="56"/>
      <c r="D189" s="56"/>
      <c r="E189" s="56"/>
      <c r="F189" s="57"/>
      <c r="G189" s="57"/>
      <c r="H189" s="57"/>
      <c r="I189" s="58"/>
      <c r="K189" s="4"/>
    </row>
    <row r="190" spans="1:11" s="3" customFormat="1" ht="38.25" hidden="1" customHeight="1" x14ac:dyDescent="0.2">
      <c r="A190" s="54"/>
      <c r="B190" s="55"/>
      <c r="C190" s="56"/>
      <c r="D190" s="56"/>
      <c r="E190" s="56"/>
      <c r="F190" s="57"/>
      <c r="G190" s="57"/>
      <c r="H190" s="57"/>
      <c r="I190" s="58"/>
      <c r="K190" s="4"/>
    </row>
    <row r="191" spans="1:11" s="3" customFormat="1" ht="38.25" hidden="1" customHeight="1" x14ac:dyDescent="0.2">
      <c r="A191" s="54"/>
      <c r="B191" s="55"/>
      <c r="C191" s="56"/>
      <c r="D191" s="56"/>
      <c r="E191" s="56"/>
      <c r="F191" s="57"/>
      <c r="G191" s="57"/>
      <c r="H191" s="57"/>
      <c r="I191" s="58"/>
      <c r="K191" s="4"/>
    </row>
    <row r="192" spans="1:11" s="3" customFormat="1" ht="38.25" hidden="1" customHeight="1" x14ac:dyDescent="0.2">
      <c r="A192" s="54"/>
      <c r="B192" s="55"/>
      <c r="C192" s="56"/>
      <c r="D192" s="56"/>
      <c r="E192" s="56"/>
      <c r="F192" s="57"/>
      <c r="G192" s="57"/>
      <c r="H192" s="57"/>
      <c r="I192" s="58"/>
      <c r="K192" s="4"/>
    </row>
    <row r="193" spans="1:11" s="3" customFormat="1" ht="38.25" hidden="1" customHeight="1" x14ac:dyDescent="0.2">
      <c r="A193" s="54"/>
      <c r="B193" s="55"/>
      <c r="C193" s="56"/>
      <c r="D193" s="56"/>
      <c r="E193" s="56"/>
      <c r="F193" s="57"/>
      <c r="G193" s="57"/>
      <c r="H193" s="57"/>
      <c r="I193" s="58"/>
      <c r="K193" s="4"/>
    </row>
    <row r="194" spans="1:11" s="3" customFormat="1" ht="38.25" hidden="1" customHeight="1" x14ac:dyDescent="0.2">
      <c r="A194" s="54"/>
      <c r="B194" s="55"/>
      <c r="C194" s="56"/>
      <c r="D194" s="56"/>
      <c r="E194" s="56"/>
      <c r="F194" s="57"/>
      <c r="G194" s="57"/>
      <c r="H194" s="57"/>
      <c r="I194" s="58"/>
      <c r="K194" s="4"/>
    </row>
    <row r="195" spans="1:11" s="3" customFormat="1" ht="38.25" hidden="1" customHeight="1" x14ac:dyDescent="0.2">
      <c r="A195" s="54"/>
      <c r="B195" s="55"/>
      <c r="C195" s="56"/>
      <c r="D195" s="56"/>
      <c r="E195" s="56"/>
      <c r="F195" s="57"/>
      <c r="G195" s="57"/>
      <c r="H195" s="57"/>
      <c r="I195" s="58"/>
      <c r="K195" s="4"/>
    </row>
    <row r="196" spans="1:11" s="3" customFormat="1" ht="38.25" hidden="1" customHeight="1" x14ac:dyDescent="0.2">
      <c r="A196" s="54"/>
      <c r="B196" s="55"/>
      <c r="C196" s="56"/>
      <c r="D196" s="56"/>
      <c r="E196" s="56"/>
      <c r="F196" s="57"/>
      <c r="G196" s="57"/>
      <c r="H196" s="57"/>
      <c r="I196" s="58"/>
      <c r="K196" s="4"/>
    </row>
    <row r="197" spans="1:11" s="3" customFormat="1" ht="38.25" hidden="1" customHeight="1" x14ac:dyDescent="0.2">
      <c r="A197" s="54"/>
      <c r="B197" s="55"/>
      <c r="C197" s="56"/>
      <c r="D197" s="56"/>
      <c r="E197" s="56"/>
      <c r="F197" s="57"/>
      <c r="G197" s="57"/>
      <c r="H197" s="57"/>
      <c r="I197" s="58"/>
      <c r="K197" s="4"/>
    </row>
    <row r="198" spans="1:11" s="3" customFormat="1" ht="38.25" hidden="1" customHeight="1" x14ac:dyDescent="0.2">
      <c r="A198" s="54"/>
      <c r="B198" s="55"/>
      <c r="C198" s="56"/>
      <c r="D198" s="56"/>
      <c r="E198" s="56"/>
      <c r="F198" s="57"/>
      <c r="G198" s="57"/>
      <c r="H198" s="57"/>
      <c r="I198" s="58"/>
      <c r="K198" s="4"/>
    </row>
    <row r="199" spans="1:11" s="3" customFormat="1" ht="38.25" hidden="1" customHeight="1" x14ac:dyDescent="0.2">
      <c r="A199" s="54"/>
      <c r="B199" s="55"/>
      <c r="C199" s="56"/>
      <c r="D199" s="56"/>
      <c r="E199" s="56"/>
      <c r="F199" s="57"/>
      <c r="G199" s="57"/>
      <c r="H199" s="57"/>
      <c r="I199" s="58"/>
      <c r="K199" s="4"/>
    </row>
    <row r="200" spans="1:11" s="3" customFormat="1" ht="38.25" hidden="1" customHeight="1" x14ac:dyDescent="0.2">
      <c r="A200" s="54"/>
      <c r="B200" s="55"/>
      <c r="C200" s="56"/>
      <c r="D200" s="56"/>
      <c r="E200" s="56"/>
      <c r="F200" s="57"/>
      <c r="G200" s="57"/>
      <c r="H200" s="57"/>
      <c r="I200" s="58"/>
      <c r="K200" s="4"/>
    </row>
    <row r="201" spans="1:11" s="3" customFormat="1" ht="38.25" hidden="1" customHeight="1" x14ac:dyDescent="0.2">
      <c r="A201" s="54"/>
      <c r="B201" s="55"/>
      <c r="C201" s="56"/>
      <c r="D201" s="56"/>
      <c r="E201" s="56"/>
      <c r="F201" s="57"/>
      <c r="G201" s="57"/>
      <c r="H201" s="57"/>
      <c r="I201" s="58"/>
      <c r="K201" s="4"/>
    </row>
    <row r="202" spans="1:11" s="3" customFormat="1" ht="38.25" hidden="1" customHeight="1" x14ac:dyDescent="0.2">
      <c r="A202" s="54"/>
      <c r="B202" s="55"/>
      <c r="C202" s="56"/>
      <c r="D202" s="56"/>
      <c r="E202" s="56"/>
      <c r="F202" s="57"/>
      <c r="G202" s="57"/>
      <c r="H202" s="57"/>
      <c r="I202" s="58"/>
      <c r="K202" s="4"/>
    </row>
    <row r="203" spans="1:11" s="3" customFormat="1" ht="38.25" hidden="1" customHeight="1" x14ac:dyDescent="0.2">
      <c r="A203" s="54"/>
      <c r="B203" s="55"/>
      <c r="C203" s="56"/>
      <c r="D203" s="56"/>
      <c r="E203" s="56"/>
      <c r="F203" s="57"/>
      <c r="G203" s="57"/>
      <c r="H203" s="57"/>
      <c r="I203" s="58"/>
      <c r="K203" s="4"/>
    </row>
    <row r="204" spans="1:11" s="3" customFormat="1" ht="38.25" hidden="1" customHeight="1" x14ac:dyDescent="0.2">
      <c r="A204" s="54"/>
      <c r="B204" s="55"/>
      <c r="C204" s="56"/>
      <c r="D204" s="56"/>
      <c r="E204" s="56"/>
      <c r="F204" s="57"/>
      <c r="G204" s="57"/>
      <c r="H204" s="57"/>
      <c r="I204" s="58"/>
      <c r="K204" s="4"/>
    </row>
    <row r="205" spans="1:11" s="3" customFormat="1" ht="38.25" hidden="1" customHeight="1" x14ac:dyDescent="0.2">
      <c r="A205" s="54"/>
      <c r="B205" s="55"/>
      <c r="C205" s="56"/>
      <c r="D205" s="56"/>
      <c r="E205" s="56"/>
      <c r="F205" s="57"/>
      <c r="G205" s="57"/>
      <c r="H205" s="57"/>
      <c r="I205" s="58"/>
      <c r="K205" s="4"/>
    </row>
    <row r="206" spans="1:11" s="3" customFormat="1" ht="38.25" hidden="1" customHeight="1" x14ac:dyDescent="0.2">
      <c r="A206" s="54"/>
      <c r="B206" s="55"/>
      <c r="C206" s="56"/>
      <c r="D206" s="56"/>
      <c r="E206" s="56"/>
      <c r="F206" s="57"/>
      <c r="G206" s="57"/>
      <c r="H206" s="57"/>
      <c r="I206" s="58"/>
      <c r="K206" s="4"/>
    </row>
    <row r="207" spans="1:11" s="3" customFormat="1" ht="38.25" hidden="1" customHeight="1" x14ac:dyDescent="0.2">
      <c r="A207" s="54"/>
      <c r="B207" s="55"/>
      <c r="C207" s="56"/>
      <c r="D207" s="56"/>
      <c r="E207" s="56"/>
      <c r="F207" s="57"/>
      <c r="G207" s="57"/>
      <c r="H207" s="57"/>
      <c r="I207" s="58"/>
      <c r="K207" s="4"/>
    </row>
    <row r="208" spans="1:11" s="3" customFormat="1" ht="38.25" hidden="1" customHeight="1" x14ac:dyDescent="0.2">
      <c r="A208" s="54"/>
      <c r="B208" s="55"/>
      <c r="C208" s="56"/>
      <c r="D208" s="56"/>
      <c r="E208" s="56"/>
      <c r="F208" s="57"/>
      <c r="G208" s="57"/>
      <c r="H208" s="57"/>
      <c r="I208" s="58"/>
      <c r="K208" s="4"/>
    </row>
    <row r="209" spans="1:11" s="3" customFormat="1" ht="38.25" hidden="1" customHeight="1" x14ac:dyDescent="0.2">
      <c r="A209" s="54"/>
      <c r="B209" s="55"/>
      <c r="C209" s="56"/>
      <c r="D209" s="56"/>
      <c r="E209" s="56"/>
      <c r="F209" s="57"/>
      <c r="G209" s="57"/>
      <c r="H209" s="57"/>
      <c r="I209" s="58"/>
      <c r="K209" s="4"/>
    </row>
    <row r="210" spans="1:11" s="3" customFormat="1" ht="38.25" hidden="1" customHeight="1" x14ac:dyDescent="0.2">
      <c r="A210" s="54"/>
      <c r="B210" s="55"/>
      <c r="C210" s="56"/>
      <c r="D210" s="56"/>
      <c r="E210" s="56"/>
      <c r="F210" s="57"/>
      <c r="G210" s="57"/>
      <c r="H210" s="57"/>
      <c r="I210" s="58"/>
      <c r="K210" s="4"/>
    </row>
    <row r="211" spans="1:11" s="3" customFormat="1" ht="38.25" hidden="1" customHeight="1" x14ac:dyDescent="0.2">
      <c r="A211" s="54"/>
      <c r="B211" s="55"/>
      <c r="C211" s="56"/>
      <c r="D211" s="56"/>
      <c r="E211" s="56"/>
      <c r="F211" s="57"/>
      <c r="G211" s="57"/>
      <c r="H211" s="57"/>
      <c r="I211" s="58"/>
      <c r="K211" s="4"/>
    </row>
    <row r="212" spans="1:11" s="3" customFormat="1" ht="38.25" hidden="1" customHeight="1" x14ac:dyDescent="0.2">
      <c r="A212" s="54"/>
      <c r="B212" s="55"/>
      <c r="C212" s="56"/>
      <c r="D212" s="56"/>
      <c r="E212" s="56"/>
      <c r="F212" s="57"/>
      <c r="G212" s="57"/>
      <c r="H212" s="57"/>
      <c r="I212" s="58"/>
      <c r="K212" s="4"/>
    </row>
    <row r="213" spans="1:11" s="3" customFormat="1" ht="38.25" hidden="1" customHeight="1" x14ac:dyDescent="0.2">
      <c r="A213" s="54"/>
      <c r="B213" s="55"/>
      <c r="C213" s="56"/>
      <c r="D213" s="56"/>
      <c r="E213" s="56"/>
      <c r="F213" s="57"/>
      <c r="G213" s="57"/>
      <c r="H213" s="57"/>
      <c r="I213" s="58"/>
      <c r="K213" s="4"/>
    </row>
    <row r="214" spans="1:11" s="3" customFormat="1" ht="38.25" hidden="1" customHeight="1" x14ac:dyDescent="0.2">
      <c r="A214" s="54"/>
      <c r="B214" s="55"/>
      <c r="C214" s="56"/>
      <c r="D214" s="56"/>
      <c r="E214" s="56"/>
      <c r="F214" s="57"/>
      <c r="G214" s="57"/>
      <c r="H214" s="57"/>
      <c r="I214" s="58"/>
      <c r="K214" s="4"/>
    </row>
    <row r="215" spans="1:11" s="3" customFormat="1" ht="38.25" hidden="1" customHeight="1" x14ac:dyDescent="0.2">
      <c r="A215" s="54"/>
      <c r="B215" s="55"/>
      <c r="C215" s="56"/>
      <c r="D215" s="56"/>
      <c r="E215" s="56"/>
      <c r="F215" s="57"/>
      <c r="G215" s="57"/>
      <c r="H215" s="57"/>
      <c r="I215" s="58"/>
      <c r="K215" s="4"/>
    </row>
    <row r="216" spans="1:11" s="3" customFormat="1" ht="38.25" hidden="1" customHeight="1" x14ac:dyDescent="0.2">
      <c r="A216" s="54"/>
      <c r="B216" s="55"/>
      <c r="C216" s="56"/>
      <c r="D216" s="56"/>
      <c r="E216" s="56"/>
      <c r="F216" s="57"/>
      <c r="G216" s="57"/>
      <c r="H216" s="57"/>
      <c r="I216" s="58"/>
      <c r="K216" s="4"/>
    </row>
    <row r="217" spans="1:11" s="3" customFormat="1" ht="38.25" hidden="1" customHeight="1" x14ac:dyDescent="0.2">
      <c r="A217" s="54"/>
      <c r="B217" s="55"/>
      <c r="C217" s="56"/>
      <c r="D217" s="56"/>
      <c r="E217" s="56"/>
      <c r="F217" s="57"/>
      <c r="G217" s="57"/>
      <c r="H217" s="57"/>
      <c r="I217" s="58"/>
      <c r="K217" s="4"/>
    </row>
    <row r="218" spans="1:11" s="3" customFormat="1" ht="38.25" hidden="1" customHeight="1" x14ac:dyDescent="0.2">
      <c r="A218" s="54"/>
      <c r="B218" s="55"/>
      <c r="C218" s="56"/>
      <c r="D218" s="56"/>
      <c r="E218" s="56"/>
      <c r="F218" s="57"/>
      <c r="G218" s="57"/>
      <c r="H218" s="57"/>
      <c r="I218" s="58"/>
      <c r="K218" s="4"/>
    </row>
    <row r="219" spans="1:11" s="3" customFormat="1" ht="38.25" hidden="1" customHeight="1" x14ac:dyDescent="0.2">
      <c r="A219" s="54"/>
      <c r="B219" s="55"/>
      <c r="C219" s="56"/>
      <c r="D219" s="56"/>
      <c r="E219" s="56"/>
      <c r="F219" s="57"/>
      <c r="G219" s="57"/>
      <c r="H219" s="57"/>
      <c r="I219" s="58"/>
      <c r="K219" s="4"/>
    </row>
    <row r="220" spans="1:11" s="3" customFormat="1" ht="38.25" hidden="1" customHeight="1" x14ac:dyDescent="0.2">
      <c r="A220" s="54"/>
      <c r="B220" s="55"/>
      <c r="C220" s="56"/>
      <c r="D220" s="56"/>
      <c r="E220" s="56"/>
      <c r="F220" s="57"/>
      <c r="G220" s="57"/>
      <c r="H220" s="57"/>
      <c r="I220" s="58"/>
      <c r="K220" s="4"/>
    </row>
    <row r="221" spans="1:11" s="3" customFormat="1" ht="38.25" hidden="1" customHeight="1" x14ac:dyDescent="0.2">
      <c r="A221" s="54"/>
      <c r="B221" s="55"/>
      <c r="C221" s="56"/>
      <c r="D221" s="56"/>
      <c r="E221" s="56"/>
      <c r="F221" s="57"/>
      <c r="G221" s="57"/>
      <c r="H221" s="57"/>
      <c r="I221" s="58"/>
      <c r="K221" s="4"/>
    </row>
    <row r="222" spans="1:11" s="3" customFormat="1" ht="38.25" hidden="1" customHeight="1" x14ac:dyDescent="0.2">
      <c r="A222" s="54"/>
      <c r="B222" s="55"/>
      <c r="C222" s="56"/>
      <c r="D222" s="56"/>
      <c r="E222" s="56"/>
      <c r="F222" s="57"/>
      <c r="G222" s="57"/>
      <c r="H222" s="57"/>
      <c r="I222" s="58"/>
      <c r="K222" s="4"/>
    </row>
    <row r="223" spans="1:11" s="3" customFormat="1" ht="38.25" hidden="1" customHeight="1" x14ac:dyDescent="0.2">
      <c r="A223" s="54"/>
      <c r="B223" s="55"/>
      <c r="C223" s="56"/>
      <c r="D223" s="56"/>
      <c r="E223" s="56"/>
      <c r="F223" s="57"/>
      <c r="G223" s="57"/>
      <c r="H223" s="57"/>
      <c r="I223" s="58"/>
      <c r="K223" s="4"/>
    </row>
    <row r="224" spans="1:11" s="3" customFormat="1" ht="38.25" hidden="1" customHeight="1" x14ac:dyDescent="0.2">
      <c r="A224" s="54"/>
      <c r="B224" s="55"/>
      <c r="C224" s="56"/>
      <c r="D224" s="56"/>
      <c r="E224" s="56"/>
      <c r="F224" s="57"/>
      <c r="G224" s="57"/>
      <c r="H224" s="57"/>
      <c r="I224" s="58"/>
      <c r="K224" s="4"/>
    </row>
    <row r="225" spans="1:11" s="3" customFormat="1" ht="38.25" hidden="1" customHeight="1" x14ac:dyDescent="0.2">
      <c r="A225" s="54"/>
      <c r="B225" s="55"/>
      <c r="C225" s="56"/>
      <c r="D225" s="56"/>
      <c r="E225" s="56"/>
      <c r="F225" s="57"/>
      <c r="G225" s="57"/>
      <c r="H225" s="57"/>
      <c r="I225" s="58"/>
      <c r="K225" s="4"/>
    </row>
    <row r="226" spans="1:11" s="3" customFormat="1" ht="38.25" hidden="1" customHeight="1" x14ac:dyDescent="0.2">
      <c r="A226" s="54"/>
      <c r="B226" s="55"/>
      <c r="C226" s="56"/>
      <c r="D226" s="56"/>
      <c r="E226" s="56"/>
      <c r="F226" s="57"/>
      <c r="G226" s="57"/>
      <c r="H226" s="57"/>
      <c r="I226" s="58"/>
      <c r="K226" s="4"/>
    </row>
    <row r="227" spans="1:11" s="3" customFormat="1" ht="38.25" hidden="1" customHeight="1" x14ac:dyDescent="0.2">
      <c r="A227" s="54"/>
      <c r="B227" s="55"/>
      <c r="C227" s="56"/>
      <c r="D227" s="56"/>
      <c r="E227" s="56"/>
      <c r="F227" s="57"/>
      <c r="G227" s="57"/>
      <c r="H227" s="57"/>
      <c r="I227" s="58"/>
      <c r="K227" s="4"/>
    </row>
    <row r="228" spans="1:11" s="3" customFormat="1" ht="38.25" hidden="1" customHeight="1" x14ac:dyDescent="0.2">
      <c r="A228" s="54"/>
      <c r="B228" s="55"/>
      <c r="C228" s="56"/>
      <c r="D228" s="56"/>
      <c r="E228" s="56"/>
      <c r="F228" s="57"/>
      <c r="G228" s="57"/>
      <c r="H228" s="57"/>
      <c r="I228" s="58"/>
      <c r="K228" s="4"/>
    </row>
    <row r="229" spans="1:11" s="3" customFormat="1" ht="38.25" hidden="1" customHeight="1" x14ac:dyDescent="0.2">
      <c r="A229" s="54"/>
      <c r="B229" s="55"/>
      <c r="C229" s="56"/>
      <c r="D229" s="56"/>
      <c r="E229" s="56"/>
      <c r="F229" s="57"/>
      <c r="G229" s="57"/>
      <c r="H229" s="57"/>
      <c r="I229" s="58"/>
      <c r="K229" s="4"/>
    </row>
    <row r="230" spans="1:11" s="3" customFormat="1" ht="38.25" hidden="1" customHeight="1" x14ac:dyDescent="0.2">
      <c r="A230" s="54"/>
      <c r="B230" s="55"/>
      <c r="C230" s="56"/>
      <c r="D230" s="56"/>
      <c r="E230" s="56"/>
      <c r="F230" s="57"/>
      <c r="G230" s="57"/>
      <c r="H230" s="57"/>
      <c r="I230" s="58"/>
      <c r="K230" s="4"/>
    </row>
    <row r="231" spans="1:11" s="3" customFormat="1" ht="38.25" hidden="1" customHeight="1" x14ac:dyDescent="0.2">
      <c r="A231" s="54"/>
      <c r="B231" s="55"/>
      <c r="C231" s="56"/>
      <c r="D231" s="56"/>
      <c r="E231" s="56"/>
      <c r="F231" s="57"/>
      <c r="G231" s="57"/>
      <c r="H231" s="57"/>
      <c r="I231" s="58"/>
      <c r="K231" s="4"/>
    </row>
    <row r="232" spans="1:11" s="3" customFormat="1" ht="38.25" hidden="1" customHeight="1" x14ac:dyDescent="0.2">
      <c r="A232" s="54"/>
      <c r="B232" s="55"/>
      <c r="C232" s="56"/>
      <c r="D232" s="56"/>
      <c r="E232" s="56"/>
      <c r="F232" s="57"/>
      <c r="G232" s="57"/>
      <c r="H232" s="57"/>
      <c r="I232" s="58"/>
      <c r="K232" s="4"/>
    </row>
    <row r="233" spans="1:11" s="3" customFormat="1" ht="38.25" hidden="1" customHeight="1" x14ac:dyDescent="0.2">
      <c r="A233" s="54"/>
      <c r="B233" s="55"/>
      <c r="C233" s="56"/>
      <c r="D233" s="56"/>
      <c r="E233" s="56"/>
      <c r="F233" s="57"/>
      <c r="G233" s="57"/>
      <c r="H233" s="57"/>
      <c r="I233" s="58"/>
      <c r="K233" s="4"/>
    </row>
    <row r="234" spans="1:11" s="3" customFormat="1" ht="38.25" hidden="1" customHeight="1" x14ac:dyDescent="0.2">
      <c r="A234" s="54"/>
      <c r="B234" s="55"/>
      <c r="C234" s="56"/>
      <c r="D234" s="56"/>
      <c r="E234" s="56"/>
      <c r="F234" s="57"/>
      <c r="G234" s="57"/>
      <c r="H234" s="57"/>
      <c r="I234" s="58"/>
      <c r="K234" s="4"/>
    </row>
    <row r="235" spans="1:11" s="3" customFormat="1" ht="38.25" hidden="1" customHeight="1" x14ac:dyDescent="0.2">
      <c r="A235" s="54"/>
      <c r="B235" s="55"/>
      <c r="C235" s="56"/>
      <c r="D235" s="56"/>
      <c r="E235" s="56"/>
      <c r="F235" s="57"/>
      <c r="G235" s="57"/>
      <c r="H235" s="57"/>
      <c r="I235" s="58"/>
      <c r="K235" s="4"/>
    </row>
    <row r="236" spans="1:11" s="3" customFormat="1" ht="38.25" hidden="1" customHeight="1" x14ac:dyDescent="0.2">
      <c r="A236" s="54"/>
      <c r="B236" s="55"/>
      <c r="C236" s="56"/>
      <c r="D236" s="56"/>
      <c r="E236" s="56"/>
      <c r="F236" s="57"/>
      <c r="G236" s="57"/>
      <c r="H236" s="57"/>
      <c r="I236" s="58"/>
      <c r="K236" s="4"/>
    </row>
    <row r="237" spans="1:11" s="3" customFormat="1" ht="38.25" hidden="1" customHeight="1" x14ac:dyDescent="0.2">
      <c r="A237" s="54"/>
      <c r="B237" s="55"/>
      <c r="C237" s="56"/>
      <c r="D237" s="56"/>
      <c r="E237" s="56"/>
      <c r="F237" s="57"/>
      <c r="G237" s="57"/>
      <c r="H237" s="57"/>
      <c r="I237" s="58"/>
      <c r="K237" s="4"/>
    </row>
    <row r="238" spans="1:11" s="3" customFormat="1" ht="38.25" hidden="1" customHeight="1" x14ac:dyDescent="0.2">
      <c r="A238" s="54"/>
      <c r="B238" s="55"/>
      <c r="C238" s="56"/>
      <c r="D238" s="56"/>
      <c r="E238" s="56"/>
      <c r="F238" s="57"/>
      <c r="G238" s="57"/>
      <c r="H238" s="57"/>
      <c r="I238" s="58"/>
      <c r="K238" s="4"/>
    </row>
    <row r="239" spans="1:11" s="3" customFormat="1" ht="38.25" hidden="1" customHeight="1" x14ac:dyDescent="0.2">
      <c r="A239" s="54"/>
      <c r="B239" s="55"/>
      <c r="C239" s="56"/>
      <c r="D239" s="56"/>
      <c r="E239" s="56"/>
      <c r="F239" s="57"/>
      <c r="G239" s="57"/>
      <c r="H239" s="57"/>
      <c r="I239" s="58"/>
      <c r="K239" s="4"/>
    </row>
    <row r="240" spans="1:11" s="3" customFormat="1" ht="38.25" hidden="1" customHeight="1" x14ac:dyDescent="0.2">
      <c r="A240" s="54"/>
      <c r="B240" s="55"/>
      <c r="C240" s="56"/>
      <c r="D240" s="56"/>
      <c r="E240" s="56"/>
      <c r="F240" s="57"/>
      <c r="G240" s="57"/>
      <c r="H240" s="57"/>
      <c r="I240" s="58"/>
      <c r="K240" s="4"/>
    </row>
    <row r="241" spans="1:11" s="3" customFormat="1" ht="38.25" hidden="1" customHeight="1" x14ac:dyDescent="0.2">
      <c r="A241" s="54"/>
      <c r="B241" s="55"/>
      <c r="C241" s="56"/>
      <c r="D241" s="56"/>
      <c r="E241" s="56"/>
      <c r="F241" s="57"/>
      <c r="G241" s="57"/>
      <c r="H241" s="57"/>
      <c r="I241" s="58"/>
      <c r="K241" s="4"/>
    </row>
    <row r="242" spans="1:11" s="3" customFormat="1" ht="38.25" hidden="1" customHeight="1" x14ac:dyDescent="0.2">
      <c r="A242" s="54"/>
      <c r="B242" s="55"/>
      <c r="C242" s="56"/>
      <c r="D242" s="56"/>
      <c r="E242" s="56"/>
      <c r="F242" s="57"/>
      <c r="G242" s="57"/>
      <c r="H242" s="57"/>
      <c r="I242" s="58"/>
      <c r="K242" s="4"/>
    </row>
    <row r="243" spans="1:11" s="3" customFormat="1" ht="38.25" hidden="1" customHeight="1" x14ac:dyDescent="0.2">
      <c r="A243" s="54"/>
      <c r="B243" s="55"/>
      <c r="C243" s="56"/>
      <c r="D243" s="56"/>
      <c r="E243" s="56"/>
      <c r="F243" s="57"/>
      <c r="G243" s="57"/>
      <c r="H243" s="57"/>
      <c r="I243" s="58"/>
      <c r="K243" s="4"/>
    </row>
    <row r="244" spans="1:11" s="3" customFormat="1" ht="38.25" hidden="1" customHeight="1" x14ac:dyDescent="0.2">
      <c r="A244" s="54"/>
      <c r="B244" s="55"/>
      <c r="C244" s="56"/>
      <c r="D244" s="56"/>
      <c r="E244" s="56"/>
      <c r="F244" s="57"/>
      <c r="G244" s="57"/>
      <c r="H244" s="57"/>
      <c r="I244" s="58"/>
      <c r="K244" s="4"/>
    </row>
    <row r="245" spans="1:11" s="3" customFormat="1" ht="38.25" hidden="1" customHeight="1" x14ac:dyDescent="0.2">
      <c r="A245" s="54"/>
      <c r="B245" s="55"/>
      <c r="C245" s="56"/>
      <c r="D245" s="56"/>
      <c r="E245" s="56"/>
      <c r="F245" s="57"/>
      <c r="G245" s="57"/>
      <c r="H245" s="57"/>
      <c r="I245" s="58"/>
      <c r="K245" s="4"/>
    </row>
    <row r="246" spans="1:11" s="3" customFormat="1" ht="38.25" hidden="1" customHeight="1" x14ac:dyDescent="0.2">
      <c r="A246" s="54"/>
      <c r="B246" s="55"/>
      <c r="C246" s="56"/>
      <c r="D246" s="56"/>
      <c r="E246" s="56"/>
      <c r="F246" s="57"/>
      <c r="G246" s="57"/>
      <c r="H246" s="57"/>
      <c r="I246" s="58"/>
      <c r="K246" s="4"/>
    </row>
    <row r="247" spans="1:11" s="3" customFormat="1" ht="38.25" hidden="1" customHeight="1" x14ac:dyDescent="0.2">
      <c r="A247" s="54"/>
      <c r="B247" s="55"/>
      <c r="C247" s="56"/>
      <c r="D247" s="56"/>
      <c r="E247" s="56"/>
      <c r="F247" s="57"/>
      <c r="G247" s="57"/>
      <c r="H247" s="57"/>
      <c r="I247" s="58"/>
      <c r="K247" s="4"/>
    </row>
    <row r="248" spans="1:11" s="3" customFormat="1" ht="38.25" hidden="1" customHeight="1" x14ac:dyDescent="0.2">
      <c r="A248" s="54"/>
      <c r="B248" s="55"/>
      <c r="C248" s="56"/>
      <c r="D248" s="56"/>
      <c r="E248" s="56"/>
      <c r="F248" s="57"/>
      <c r="G248" s="57"/>
      <c r="H248" s="57"/>
      <c r="I248" s="58"/>
      <c r="K248" s="4"/>
    </row>
    <row r="249" spans="1:11" s="3" customFormat="1" ht="38.25" hidden="1" customHeight="1" x14ac:dyDescent="0.2">
      <c r="A249" s="54"/>
      <c r="B249" s="55"/>
      <c r="C249" s="56"/>
      <c r="D249" s="56"/>
      <c r="E249" s="56"/>
      <c r="F249" s="57"/>
      <c r="G249" s="57"/>
      <c r="H249" s="57"/>
      <c r="I249" s="58"/>
      <c r="K249" s="4"/>
    </row>
    <row r="250" spans="1:11" s="3" customFormat="1" ht="38.25" hidden="1" customHeight="1" x14ac:dyDescent="0.2">
      <c r="A250" s="54"/>
      <c r="B250" s="55"/>
      <c r="C250" s="56"/>
      <c r="D250" s="56"/>
      <c r="E250" s="56"/>
      <c r="F250" s="57"/>
      <c r="G250" s="57"/>
      <c r="H250" s="57"/>
      <c r="I250" s="58"/>
      <c r="K250" s="4"/>
    </row>
    <row r="251" spans="1:11" s="3" customFormat="1" ht="38.25" hidden="1" customHeight="1" x14ac:dyDescent="0.2">
      <c r="A251" s="54"/>
      <c r="B251" s="55"/>
      <c r="C251" s="56"/>
      <c r="D251" s="56"/>
      <c r="E251" s="56"/>
      <c r="F251" s="57"/>
      <c r="G251" s="57"/>
      <c r="H251" s="57"/>
      <c r="I251" s="58"/>
      <c r="K251" s="4"/>
    </row>
    <row r="252" spans="1:11" s="3" customFormat="1" ht="38.25" hidden="1" customHeight="1" x14ac:dyDescent="0.2">
      <c r="A252" s="54"/>
      <c r="B252" s="55"/>
      <c r="C252" s="56"/>
      <c r="D252" s="56"/>
      <c r="E252" s="56"/>
      <c r="F252" s="57"/>
      <c r="G252" s="57"/>
      <c r="H252" s="57"/>
      <c r="I252" s="58"/>
      <c r="K252" s="4"/>
    </row>
    <row r="253" spans="1:11" s="3" customFormat="1" ht="38.25" hidden="1" customHeight="1" x14ac:dyDescent="0.2">
      <c r="A253" s="54"/>
      <c r="B253" s="55"/>
      <c r="C253" s="56"/>
      <c r="D253" s="56"/>
      <c r="E253" s="56"/>
      <c r="F253" s="57"/>
      <c r="G253" s="57"/>
      <c r="H253" s="57"/>
      <c r="I253" s="58"/>
      <c r="K253" s="4"/>
    </row>
    <row r="254" spans="1:11" s="3" customFormat="1" ht="38.25" hidden="1" customHeight="1" x14ac:dyDescent="0.2">
      <c r="A254" s="54"/>
      <c r="B254" s="55"/>
      <c r="C254" s="56"/>
      <c r="D254" s="56"/>
      <c r="E254" s="56"/>
      <c r="F254" s="57"/>
      <c r="G254" s="57"/>
      <c r="H254" s="57"/>
      <c r="I254" s="58"/>
      <c r="K254" s="4"/>
    </row>
    <row r="255" spans="1:11" s="3" customFormat="1" ht="38.25" hidden="1" customHeight="1" x14ac:dyDescent="0.2">
      <c r="A255" s="54"/>
      <c r="B255" s="55"/>
      <c r="C255" s="56"/>
      <c r="D255" s="56"/>
      <c r="E255" s="56"/>
      <c r="F255" s="57"/>
      <c r="G255" s="57"/>
      <c r="H255" s="57"/>
      <c r="I255" s="58"/>
      <c r="K255" s="4"/>
    </row>
    <row r="256" spans="1:11" s="3" customFormat="1" ht="38.25" hidden="1" customHeight="1" x14ac:dyDescent="0.2">
      <c r="A256" s="54"/>
      <c r="B256" s="55"/>
      <c r="C256" s="56"/>
      <c r="D256" s="56"/>
      <c r="E256" s="56"/>
      <c r="F256" s="57"/>
      <c r="G256" s="57"/>
      <c r="H256" s="57"/>
      <c r="I256" s="58"/>
      <c r="K256" s="4"/>
    </row>
    <row r="257" spans="1:11" s="3" customFormat="1" ht="38.25" hidden="1" customHeight="1" x14ac:dyDescent="0.2">
      <c r="A257" s="54"/>
      <c r="B257" s="55"/>
      <c r="C257" s="56"/>
      <c r="D257" s="56"/>
      <c r="E257" s="56"/>
      <c r="F257" s="57"/>
      <c r="G257" s="57"/>
      <c r="H257" s="57"/>
      <c r="I257" s="58"/>
      <c r="K257" s="4"/>
    </row>
    <row r="258" spans="1:11" s="3" customFormat="1" ht="38.25" hidden="1" customHeight="1" x14ac:dyDescent="0.2">
      <c r="A258" s="54"/>
      <c r="B258" s="55"/>
      <c r="C258" s="56"/>
      <c r="D258" s="56"/>
      <c r="E258" s="56"/>
      <c r="F258" s="57"/>
      <c r="G258" s="57"/>
      <c r="H258" s="57"/>
      <c r="I258" s="58"/>
      <c r="K258" s="4"/>
    </row>
    <row r="259" spans="1:11" s="3" customFormat="1" ht="38.25" hidden="1" customHeight="1" x14ac:dyDescent="0.2">
      <c r="A259" s="54"/>
      <c r="B259" s="55"/>
      <c r="C259" s="56"/>
      <c r="D259" s="56"/>
      <c r="E259" s="56"/>
      <c r="F259" s="57"/>
      <c r="G259" s="57"/>
      <c r="H259" s="57"/>
      <c r="I259" s="58"/>
      <c r="K259" s="4"/>
    </row>
    <row r="260" spans="1:11" s="3" customFormat="1" ht="38.25" hidden="1" customHeight="1" x14ac:dyDescent="0.2">
      <c r="A260" s="54"/>
      <c r="B260" s="55"/>
      <c r="C260" s="56"/>
      <c r="D260" s="56"/>
      <c r="E260" s="56"/>
      <c r="F260" s="57"/>
      <c r="G260" s="57"/>
      <c r="H260" s="57"/>
      <c r="I260" s="58"/>
      <c r="K260" s="4"/>
    </row>
    <row r="261" spans="1:11" s="3" customFormat="1" ht="38.25" hidden="1" customHeight="1" x14ac:dyDescent="0.2">
      <c r="A261" s="54"/>
      <c r="B261" s="55"/>
      <c r="C261" s="56"/>
      <c r="D261" s="56"/>
      <c r="E261" s="56"/>
      <c r="F261" s="57"/>
      <c r="G261" s="57"/>
      <c r="H261" s="57"/>
      <c r="I261" s="58"/>
      <c r="K261" s="4"/>
    </row>
    <row r="262" spans="1:11" s="3" customFormat="1" ht="38.25" hidden="1" customHeight="1" x14ac:dyDescent="0.2">
      <c r="A262" s="54"/>
      <c r="B262" s="55"/>
      <c r="C262" s="56"/>
      <c r="D262" s="56"/>
      <c r="E262" s="56"/>
      <c r="F262" s="57"/>
      <c r="G262" s="57"/>
      <c r="H262" s="57"/>
      <c r="I262" s="58"/>
      <c r="K262" s="4"/>
    </row>
    <row r="263" spans="1:11" s="3" customFormat="1" ht="38.25" hidden="1" customHeight="1" x14ac:dyDescent="0.2">
      <c r="A263" s="54"/>
      <c r="B263" s="55"/>
      <c r="C263" s="56"/>
      <c r="D263" s="56"/>
      <c r="E263" s="56"/>
      <c r="F263" s="57"/>
      <c r="G263" s="57"/>
      <c r="H263" s="57"/>
      <c r="I263" s="58"/>
      <c r="K263" s="4"/>
    </row>
    <row r="264" spans="1:11" s="3" customFormat="1" ht="38.25" hidden="1" customHeight="1" x14ac:dyDescent="0.2">
      <c r="A264" s="54"/>
      <c r="B264" s="55"/>
      <c r="C264" s="56"/>
      <c r="D264" s="56"/>
      <c r="E264" s="56"/>
      <c r="F264" s="57"/>
      <c r="G264" s="57"/>
      <c r="H264" s="57"/>
      <c r="I264" s="58"/>
      <c r="K264" s="4"/>
    </row>
    <row r="265" spans="1:11" s="3" customFormat="1" ht="38.25" hidden="1" customHeight="1" x14ac:dyDescent="0.2">
      <c r="A265" s="54"/>
      <c r="B265" s="55"/>
      <c r="C265" s="56"/>
      <c r="D265" s="56"/>
      <c r="E265" s="56"/>
      <c r="F265" s="57"/>
      <c r="G265" s="57"/>
      <c r="H265" s="57"/>
      <c r="I265" s="58"/>
      <c r="K265" s="4"/>
    </row>
    <row r="266" spans="1:11" s="3" customFormat="1" ht="38.25" hidden="1" customHeight="1" x14ac:dyDescent="0.2">
      <c r="A266" s="54"/>
      <c r="B266" s="55"/>
      <c r="C266" s="56"/>
      <c r="D266" s="56"/>
      <c r="E266" s="56"/>
      <c r="F266" s="57"/>
      <c r="G266" s="57"/>
      <c r="H266" s="57"/>
      <c r="I266" s="58"/>
      <c r="K266" s="4"/>
    </row>
    <row r="267" spans="1:11" s="3" customFormat="1" ht="38.25" hidden="1" customHeight="1" x14ac:dyDescent="0.2">
      <c r="A267" s="54"/>
      <c r="B267" s="55"/>
      <c r="C267" s="56"/>
      <c r="D267" s="56"/>
      <c r="E267" s="56"/>
      <c r="F267" s="57"/>
      <c r="G267" s="57"/>
      <c r="H267" s="57"/>
      <c r="I267" s="58"/>
      <c r="K267" s="4"/>
    </row>
    <row r="268" spans="1:11" s="3" customFormat="1" ht="41.25" hidden="1" customHeight="1" x14ac:dyDescent="0.2">
      <c r="A268" s="54"/>
      <c r="B268" s="55"/>
      <c r="C268" s="56"/>
      <c r="D268" s="56"/>
      <c r="E268" s="56"/>
      <c r="F268" s="57"/>
      <c r="G268" s="57"/>
      <c r="H268" s="57">
        <f t="shared" ref="H268" si="2">+F268-G268</f>
        <v>0</v>
      </c>
      <c r="I268" s="58" t="s">
        <v>15</v>
      </c>
      <c r="K268" s="4"/>
    </row>
    <row r="269" spans="1:11" s="66" customFormat="1" ht="22.5" customHeight="1" x14ac:dyDescent="0.2">
      <c r="A269" s="59" t="s">
        <v>243</v>
      </c>
      <c r="B269" s="60"/>
      <c r="C269" s="60"/>
      <c r="D269" s="60"/>
      <c r="E269" s="61"/>
      <c r="F269" s="62">
        <f>SUBTOTAL(9,F5:F268)</f>
        <v>65566053.710000008</v>
      </c>
      <c r="G269" s="62">
        <f>SUM(G5:G268)</f>
        <v>65566053.710000008</v>
      </c>
      <c r="H269" s="62">
        <f>SUM(H5:H20)</f>
        <v>0</v>
      </c>
      <c r="I269" s="63"/>
      <c r="J269" s="64"/>
      <c r="K269" s="65"/>
    </row>
    <row r="270" spans="1:11" x14ac:dyDescent="0.2">
      <c r="G270" s="68"/>
      <c r="K270" s="69"/>
    </row>
    <row r="271" spans="1:11" x14ac:dyDescent="0.2">
      <c r="F271" s="69"/>
      <c r="G271" s="69"/>
      <c r="H271" s="69"/>
      <c r="I271" s="69"/>
      <c r="K271" s="68"/>
    </row>
    <row r="272" spans="1:11" x14ac:dyDescent="0.2">
      <c r="F272" s="68"/>
      <c r="G272" s="68"/>
      <c r="H272" s="68"/>
      <c r="I272" s="68"/>
    </row>
    <row r="279" spans="1:11" s="67" customFormat="1" ht="11.25" customHeight="1" x14ac:dyDescent="0.2">
      <c r="A279" s="4"/>
      <c r="B279" s="70"/>
      <c r="D279" s="4"/>
      <c r="F279" s="4"/>
      <c r="G279" s="4"/>
      <c r="H279" s="4"/>
      <c r="I279" s="4"/>
      <c r="J279" s="3"/>
      <c r="K279" s="4"/>
    </row>
  </sheetData>
  <mergeCells count="3">
    <mergeCell ref="A1:I1"/>
    <mergeCell ref="A3:I3"/>
    <mergeCell ref="A269:E269"/>
  </mergeCells>
  <pageMargins left="0.43" right="0.36" top="0.39370078740157499" bottom="0.49" header="0.31496062992126" footer="0.31496062992126"/>
  <pageSetup scale="65" orientation="landscape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 Relación de Pagos Dic. 202 (2)</vt:lpstr>
      <vt:lpstr>' Relación de Pagos Dic. 202 (2)'!Área_de_impresión</vt:lpstr>
      <vt:lpstr>' Relación de Pagos Dic. 202 (2)'!Títulos_a_imprimir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Isabel Perez</dc:creator>
  <cp:lastModifiedBy>Maria Isabel Perez</cp:lastModifiedBy>
  <dcterms:created xsi:type="dcterms:W3CDTF">2023-01-24T17:27:43Z</dcterms:created>
  <dcterms:modified xsi:type="dcterms:W3CDTF">2023-01-24T17:29:15Z</dcterms:modified>
</cp:coreProperties>
</file>