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Contabilidad\"/>
    </mc:Choice>
  </mc:AlternateContent>
  <xr:revisionPtr revIDLastSave="0" documentId="13_ncr:1_{6F689657-49DD-4D91-BE58-E2E65B6EE1AE}" xr6:coauthVersionLast="47" xr6:coauthVersionMax="47" xr10:uidLastSave="{00000000-0000-0000-0000-000000000000}"/>
  <bookViews>
    <workbookView xWindow="-120" yWindow="-120" windowWidth="29040" windowHeight="15840" xr2:uid="{01A7BA87-A328-45C0-AE82-0AE2CBA2C53C}"/>
  </bookViews>
  <sheets>
    <sheet name=" Relación de Pagos Mayo 2023" sheetId="1" r:id="rId1"/>
  </sheets>
  <externalReferences>
    <externalReference r:id="rId2"/>
  </externalReferences>
  <definedNames>
    <definedName name="_xlnm._FilterDatabase" localSheetId="0" hidden="1">' Relación de Pagos Mayo 2023'!$A$4:$J$58</definedName>
    <definedName name="_xlnm.Print_Area" localSheetId="0">' Relación de Pagos Mayo 2023'!$A$1:$J$78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Mayo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H17" i="1" l="1"/>
  <c r="H18" i="1"/>
  <c r="H19" i="1"/>
  <c r="H20" i="1"/>
  <c r="H21" i="1"/>
  <c r="H22" i="1"/>
  <c r="H6" i="1"/>
  <c r="H12" i="1"/>
  <c r="H7" i="1"/>
  <c r="H8" i="1"/>
  <c r="H9" i="1"/>
  <c r="H16" i="1"/>
  <c r="H24" i="1"/>
  <c r="H30" i="1"/>
  <c r="H27" i="1"/>
  <c r="H11" i="1"/>
  <c r="H25" i="1"/>
  <c r="H15" i="1"/>
  <c r="H5" i="1"/>
  <c r="H52" i="1"/>
  <c r="H53" i="1"/>
  <c r="H23" i="1"/>
  <c r="H14" i="1"/>
  <c r="H26" i="1"/>
  <c r="H33" i="1"/>
  <c r="H32" i="1"/>
  <c r="H29" i="1"/>
  <c r="H54" i="1"/>
  <c r="H10" i="1"/>
  <c r="H13" i="1"/>
  <c r="H28" i="1"/>
  <c r="H39" i="1"/>
  <c r="H35" i="1"/>
  <c r="H34" i="1"/>
  <c r="H36" i="1"/>
  <c r="H37" i="1"/>
  <c r="H38" i="1"/>
  <c r="H31" i="1"/>
  <c r="H56" i="1"/>
  <c r="H57" i="1"/>
  <c r="H44" i="1"/>
  <c r="H40" i="1"/>
  <c r="H45" i="1"/>
  <c r="H46" i="1"/>
  <c r="H42" i="1"/>
  <c r="H41" i="1"/>
  <c r="H47" i="1"/>
  <c r="H43" i="1"/>
  <c r="H48" i="1"/>
  <c r="H51" i="1"/>
  <c r="H55" i="1"/>
  <c r="H50" i="1"/>
  <c r="H49" i="1"/>
  <c r="H58" i="1" l="1"/>
  <c r="G58" i="1"/>
</calcChain>
</file>

<file path=xl/sharedStrings.xml><?xml version="1.0" encoding="utf-8"?>
<sst xmlns="http://schemas.openxmlformats.org/spreadsheetml/2006/main" count="231" uniqueCount="153">
  <si>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</si>
  <si>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</si>
  <si>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</si>
  <si>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</si>
  <si>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</si>
  <si>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</si>
  <si>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</si>
  <si>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</si>
  <si>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</si>
  <si>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</si>
  <si>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</si>
  <si>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AGUA CRISTAL, SA</t>
  </si>
  <si>
    <t>MARICO, S.R.L</t>
  </si>
  <si>
    <t>CANTABRIA, CATERING &amp; EVENTOS</t>
  </si>
  <si>
    <t xml:space="preserve">ADQUISICION DE AGUA </t>
  </si>
  <si>
    <t>SERVICIOS DE CATERING</t>
  </si>
  <si>
    <t>SERVICIOS DE LAVADO Y PLACHADO DE DIVERSOS ARTICULOS, PARA USO DE LA INSTITUCION</t>
  </si>
  <si>
    <t>COMPLETO</t>
  </si>
  <si>
    <t>DISLA URIBE KONCEPTO, SRL</t>
  </si>
  <si>
    <t>CECOMSA,SRL</t>
  </si>
  <si>
    <t>COMERCIALIZADORA GUGENNTAN SRL</t>
  </si>
  <si>
    <t>CROS PUBLICIDAD, SRL</t>
  </si>
  <si>
    <t xml:space="preserve">CTAV </t>
  </si>
  <si>
    <t>FUEGO COMUNICACIÓN VISUAL, SRL</t>
  </si>
  <si>
    <t>GTG INDUSTRIAL, SRL</t>
  </si>
  <si>
    <t>GA TERMINACIONES</t>
  </si>
  <si>
    <t>INVERSIONES SANFRA, SRL</t>
  </si>
  <si>
    <t>PDC SOLUTIONS SRL</t>
  </si>
  <si>
    <t>ROSLYN,SRL</t>
  </si>
  <si>
    <t>SERVICIOS ELECTROMECANICOS E INVERSIONES ONELKY, SRL</t>
  </si>
  <si>
    <t>SERVICIOS PORTATILES DOMINICANO</t>
  </si>
  <si>
    <t>SOLUCIONES INTEGRALES CAF, SRL</t>
  </si>
  <si>
    <t>SUPLIGENSA, SRL</t>
  </si>
  <si>
    <t>TIOTE COMERCIAL, SRL</t>
  </si>
  <si>
    <t xml:space="preserve">GRUPO DIARIO LIBRE, S A </t>
  </si>
  <si>
    <t>TODO COMPUTO EIRL</t>
  </si>
  <si>
    <t>CORPID, SRL</t>
  </si>
  <si>
    <t>MULTIGRAVADO, SRL</t>
  </si>
  <si>
    <t xml:space="preserve">ESTANDARTE </t>
  </si>
  <si>
    <t>BRIDESA SRL</t>
  </si>
  <si>
    <t>TECHBOX</t>
  </si>
  <si>
    <t>TCO NETWORKING, SRL</t>
  </si>
  <si>
    <t>COMPUTER TECHNOLOGY AND SERVICE</t>
  </si>
  <si>
    <t>PROVESOL PROVEEDORES DE SOLUCIONES SRL</t>
  </si>
  <si>
    <t>ANSALFI PRODUCCIONES &amp; EVENTOS, SRL</t>
  </si>
  <si>
    <t>MADE GOMEZ GRUPO DE IMPRESIÓN, SRL</t>
  </si>
  <si>
    <t>A.S. MUFFLERS Y RADIADORES, SRL</t>
  </si>
  <si>
    <t>INDUSTRIAS BANILEJAS, SAS</t>
  </si>
  <si>
    <t>INVERSIONES ENVECO SRL</t>
  </si>
  <si>
    <t>OPERACIONESTIC SRL</t>
  </si>
  <si>
    <t>REPUESTOS TAVERAS JT,SRL</t>
  </si>
  <si>
    <t>SD IMPRESOS EXPRESS SRL</t>
  </si>
  <si>
    <t>CANTABRIA BRAND REPRESENTATIVE, SRL</t>
  </si>
  <si>
    <t>ROSSEL SRL</t>
  </si>
  <si>
    <t>IMPROFORMAS, SRL</t>
  </si>
  <si>
    <t>ADQUISICION DE EQUIPOS Y COMPONENTES INFORMATICOS, PARA VARIAS AREAS DE ESTE MINISTERIO.</t>
  </si>
  <si>
    <t>ADQUISICION DE  MATERIALES DE LIMPIEZA Y DESECHABLES PARA USO DE LA SEDE Y LAS DEPENDENCIAS</t>
  </si>
  <si>
    <t>SERVICIO DE ROTULACION MINIBUS HYUNDAI H-1</t>
  </si>
  <si>
    <t xml:space="preserve">SERVICIOS DE ALQUILERES VARIOS </t>
  </si>
  <si>
    <t>ADQUISICON E INSTALACION DE LUCES NAVIDEÑAS.</t>
  </si>
  <si>
    <t>SERVICIOS SPOT PUBLICITARIO PARA PROMOCIONAR EL CARNAVAL 2023</t>
  </si>
  <si>
    <t>ADQUISICION DE LIMPIEZA</t>
  </si>
  <si>
    <t>SERVICIO DE DISEÑO E INSTALACIONES DEL ESCUDO NACIONAL EN BRONCE</t>
  </si>
  <si>
    <t xml:space="preserve">ADQUISICION DE MATERIALES DE LIMPIEZA Y DESECHABLES PARA LA SEDE Y DEPENDENCIAS </t>
  </si>
  <si>
    <t>ADQUISICION DE CARNE DE POLLO PARA LOS COMEDORES ECONOMICOS PARA EL PERSONAL DE LAS COMPARSAS DEL CARNAVAL</t>
  </si>
  <si>
    <t xml:space="preserve">ADQUISICION DE MATERIALES DE LIMPIEZA  </t>
  </si>
  <si>
    <t>SERVICIOS DE MANTENIMIENTO DE AIRE ACONDICIONADO.</t>
  </si>
  <si>
    <t xml:space="preserve"> SERVICIOS DE ALQUILERES  DE BAÑOS</t>
  </si>
  <si>
    <t>SERVICIOS DE ABASTECIMIENTO DE AGUA.</t>
  </si>
  <si>
    <t>ADQUISICION DE MATERIALES DE LIMPIEZA DESTINADOS PARA EL CARNAVAL</t>
  </si>
  <si>
    <t>TRADUCCION DE DOCUMENTO</t>
  </si>
  <si>
    <t xml:space="preserve">SERVICIOS DE PUBLICACION </t>
  </si>
  <si>
    <t>ADQUISICION DE EQUIPOS Y COMPONENTES INFORMATICOS.</t>
  </si>
  <si>
    <t xml:space="preserve">SERIVICIOS DE IMPRESIÓN DE BLACK PANEL </t>
  </si>
  <si>
    <t xml:space="preserve">ADQUISICION DE LIMPIEZA PARA USO DE LA SEDE Y SUS DEPENDENCIAS. </t>
  </si>
  <si>
    <t>POR CONFECCION DE PLACAS DE RECONOCIMIENTOS PARA DIFERENTES ACTIVIDADES DE ESTE MINISTERIO</t>
  </si>
  <si>
    <t xml:space="preserve">ADQUISICION DE ARTICULOS  Y EQUIPOS DE PROTECCION DE SEGURIDAD PARA EL PERSONAL DEL SERVICIOS GENERALES </t>
  </si>
  <si>
    <t>ADQUISICION DE PINTURA Y MATERIALES DE TERMINACION DE LA SEDE Y DEPEDENCIA</t>
  </si>
  <si>
    <t>POR ADQUISICION DE EQUIPOS Y COMPONENTES INFORMATICOS PARA ESTE MINISTERIO</t>
  </si>
  <si>
    <t xml:space="preserve">SERVICIOS DE CONFECCION DE SELLOS </t>
  </si>
  <si>
    <t>ADQUISICION DE ELECTRODOMESICOS Y CAMARA DE SEGURIDAD PARA CENADARTE -CON FONDOS DONADOS POR LA EMBAJADA DE MARRUECOS-.</t>
  </si>
  <si>
    <t>ADQUISICION DE TORNO ALFARERO ELECTRICO VEVOSR PARA CENADARTE -CON FONDOS DONADOS POR LA EMBAJADA DE MARRUECOS.</t>
  </si>
  <si>
    <t>SERVICIO ALQUILER ANDAMIOS</t>
  </si>
  <si>
    <t>SERVICIOS DE IMPRESIONES VARIAS</t>
  </si>
  <si>
    <t>MANTENIMIENTO Y REPARACION DE VEHICULO</t>
  </si>
  <si>
    <t>ADQUISICION DE CAFÉ</t>
  </si>
  <si>
    <t>ADQUISICION CREMA PARA CAFÉ</t>
  </si>
  <si>
    <t>ADQUISICION DE TRITURADORAS, PILAS RECARGABLES Y CAFETERAS ELECTRICAS</t>
  </si>
  <si>
    <t>SERVICIO DE MANTENIMIENTO A MOTOCICLETA</t>
  </si>
  <si>
    <t>SERVICIO DE ABASTECIMIENTO DE AGUA</t>
  </si>
  <si>
    <t>ADQUISICION DE BRAZALETES PARA USO DESFILE DEL CARNAVAL</t>
  </si>
  <si>
    <t>ALMUERZOS Y CENA PERSONAL CIVIL Y MILITAR</t>
  </si>
  <si>
    <t>SERVICIO DE MANTENIMIENTO A DOS TRANSFORMADORES DE LA SEDE</t>
  </si>
  <si>
    <t>B1500040840</t>
  </si>
  <si>
    <t>B1500040965</t>
  </si>
  <si>
    <t>B1500041095</t>
  </si>
  <si>
    <t>B1500041213</t>
  </si>
  <si>
    <t>B1500041295</t>
  </si>
  <si>
    <t>B1500016174</t>
  </si>
  <si>
    <t>B150000184</t>
  </si>
  <si>
    <t>B1500000780</t>
  </si>
  <si>
    <t>B15000000383</t>
  </si>
  <si>
    <t>B15000000382</t>
  </si>
  <si>
    <t>B15000000380</t>
  </si>
  <si>
    <t>B15000002397</t>
  </si>
  <si>
    <t>B1500000002</t>
  </si>
  <si>
    <t>B1500003068</t>
  </si>
  <si>
    <t>B1500000013</t>
  </si>
  <si>
    <t xml:space="preserve">B1500000531 </t>
  </si>
  <si>
    <t>B1500000030</t>
  </si>
  <si>
    <t>B1500000018</t>
  </si>
  <si>
    <t>B1500000005</t>
  </si>
  <si>
    <t>B1500002573</t>
  </si>
  <si>
    <t>B1500002586</t>
  </si>
  <si>
    <t>B1500000344</t>
  </si>
  <si>
    <t>B1500000650</t>
  </si>
  <si>
    <t>B1500000053</t>
  </si>
  <si>
    <t>B1500001981</t>
  </si>
  <si>
    <t>B1500002281</t>
  </si>
  <si>
    <t>B1500000547</t>
  </si>
  <si>
    <t>B1500000072</t>
  </si>
  <si>
    <t>B1500003166</t>
  </si>
  <si>
    <t>B1500001650</t>
  </si>
  <si>
    <t>B1500000177</t>
  </si>
  <si>
    <t>B1500000058</t>
  </si>
  <si>
    <t>B1500000132</t>
  </si>
  <si>
    <t>B1500000026</t>
  </si>
  <si>
    <t>B1500000749</t>
  </si>
  <si>
    <t>B1500000770</t>
  </si>
  <si>
    <t>B1500000754</t>
  </si>
  <si>
    <t>B1500001649</t>
  </si>
  <si>
    <t>B1500000091</t>
  </si>
  <si>
    <t>B1500001170</t>
  </si>
  <si>
    <t>28/03/2023</t>
  </si>
  <si>
    <t>B1500000066</t>
  </si>
  <si>
    <t>B1500000149</t>
  </si>
  <si>
    <t>B1500000353</t>
  </si>
  <si>
    <t>B1500000354</t>
  </si>
  <si>
    <t>E450000000262</t>
  </si>
  <si>
    <t>B1500000232</t>
  </si>
  <si>
    <t>B1500001121</t>
  </si>
  <si>
    <t>B1500000345</t>
  </si>
  <si>
    <t>B1500000151</t>
  </si>
  <si>
    <t>B1500002002</t>
  </si>
  <si>
    <t>B1500000023</t>
  </si>
  <si>
    <t>B1500000667</t>
  </si>
  <si>
    <t>31/12/2023</t>
  </si>
  <si>
    <t>PAGADO CON                   CK./LIB. NO.</t>
  </si>
  <si>
    <t>CK. 20229</t>
  </si>
  <si>
    <t>CK20231</t>
  </si>
  <si>
    <t>CK 42562</t>
  </si>
  <si>
    <t xml:space="preserve"> CK 42540</t>
  </si>
  <si>
    <t>MINISTERIO DE CULTURA
DEPARTAMENTO DE CONTABILIDAD
RELACIÓN DE PAGOS EN RD$ -ORDENADOS POR CK. Y/O LIB.                                           
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</si>
</sst>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/>
    </xf>
    <xf numFmtId="43" fontId="8" fillId="0" borderId="4" xfId="1" applyFont="1" applyFill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wrapText="1"/>
    </xf>
    <xf numFmtId="166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43" fontId="7" fillId="0" borderId="4" xfId="4" applyFont="1" applyFill="1" applyBorder="1" applyAlignment="1">
      <alignment horizontal="right"/>
    </xf>
    <xf numFmtId="4" fontId="7" fillId="0" borderId="4" xfId="0" applyNumberFormat="1" applyFont="1" applyBorder="1"/>
    <xf numFmtId="43" fontId="7" fillId="0" borderId="4" xfId="4" applyFont="1" applyFill="1" applyBorder="1" applyAlignment="1"/>
    <xf numFmtId="43" fontId="7" fillId="0" borderId="4" xfId="4" applyFont="1" applyFill="1" applyBorder="1"/>
    <xf numFmtId="43" fontId="7" fillId="0" borderId="4" xfId="4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4" xfId="2" applyNumberFormat="1" applyFont="1" applyFill="1" applyBorder="1" applyAlignment="1">
      <alignment horizontal="center"/>
    </xf>
    <xf numFmtId="0" fontId="7" fillId="0" borderId="4" xfId="2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4" fillId="3" borderId="5" xfId="0" applyNumberFormat="1" applyFont="1" applyFill="1" applyBorder="1" applyAlignment="1">
      <alignment vertical="center"/>
    </xf>
    <xf numFmtId="43" fontId="6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  <cellStyle name="Normal_Hoja1" xfId="5" xr:uid="{3335C1E6-08A3-40EB-9BE5-F8C978FCA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214843</xdr:colOff>
      <xdr:row>0</xdr:row>
      <xdr:rowOff>200836</xdr:rowOff>
    </xdr:from>
    <xdr:ext cx="970492" cy="706840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637" y="200836"/>
          <a:ext cx="970492" cy="70684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63</xdr:row>
      <xdr:rowOff>74084</xdr:rowOff>
    </xdr:from>
    <xdr:to>
      <xdr:col>1</xdr:col>
      <xdr:colOff>4233</xdr:colOff>
      <xdr:row>68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MAR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ÍA Y. PÉREZ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Sub-Enc.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63</xdr:row>
      <xdr:rowOff>102659</xdr:rowOff>
    </xdr:from>
    <xdr:to>
      <xdr:col>3</xdr:col>
      <xdr:colOff>755650</xdr:colOff>
      <xdr:row>68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63</xdr:row>
      <xdr:rowOff>84667</xdr:rowOff>
    </xdr:from>
    <xdr:to>
      <xdr:col>9</xdr:col>
      <xdr:colOff>645584</xdr:colOff>
      <xdr:row>67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AS68"/>
  <sheetViews>
    <sheetView tabSelected="1" topLeftCell="A55" zoomScale="85" zoomScaleNormal="85" zoomScalePageLayoutView="90" workbookViewId="0">
      <selection activeCell="O6" sqref="O6"/>
    </sheetView>
  </sheetViews>
  <sheetFormatPr baseColWidth="10" defaultRowHeight="12" x14ac:dyDescent="0.2"/>
  <cols>
    <col min="1" max="1" width="34.5703125" style="2" customWidth="1"/>
    <col min="2" max="2" width="37.5703125" style="2" customWidth="1"/>
    <col min="3" max="3" width="19" style="11" customWidth="1"/>
    <col min="4" max="4" width="15.42578125" style="2" customWidth="1"/>
    <col min="5" max="5" width="14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6.28515625" style="2" customWidth="1"/>
    <col min="10" max="10" width="14.85546875" style="2" customWidth="1"/>
    <col min="11" max="11" width="11.42578125" style="1"/>
    <col min="12" max="12" width="19" style="2" customWidth="1"/>
    <col min="13" max="16384" width="11.42578125" style="2"/>
  </cols>
  <sheetData>
    <row r="1" spans="1:45" s="14" customFormat="1" ht="127.5" customHeight="1" x14ac:dyDescent="0.2">
      <c r="A1" s="43" t="s">
        <v>152</v>
      </c>
      <c r="B1" s="43"/>
      <c r="C1" s="43"/>
      <c r="D1" s="43"/>
      <c r="E1" s="43"/>
      <c r="F1" s="43"/>
      <c r="G1" s="43"/>
      <c r="H1" s="43"/>
      <c r="I1" s="43"/>
      <c r="J1" s="43"/>
    </row>
    <row r="3" spans="1:45" ht="18" customHeight="1" x14ac:dyDescent="0.2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6"/>
    </row>
    <row r="4" spans="1:45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147</v>
      </c>
      <c r="J4" s="4" t="s">
        <v>9</v>
      </c>
      <c r="K4" s="5"/>
    </row>
    <row r="5" spans="1:45" s="20" customFormat="1" ht="48.75" customHeight="1" x14ac:dyDescent="0.2">
      <c r="A5" s="26" t="s">
        <v>29</v>
      </c>
      <c r="B5" s="15" t="s">
        <v>66</v>
      </c>
      <c r="C5" s="16" t="s">
        <v>111</v>
      </c>
      <c r="D5" s="17">
        <v>44985</v>
      </c>
      <c r="E5" s="17">
        <v>45291</v>
      </c>
      <c r="F5" s="27">
        <v>160834</v>
      </c>
      <c r="G5" s="27">
        <v>160834</v>
      </c>
      <c r="H5" s="18">
        <f t="shared" ref="H5:H36" si="0">F5-G5</f>
        <v>0</v>
      </c>
      <c r="I5" s="33">
        <v>568</v>
      </c>
      <c r="J5" s="19" t="s">
        <v>17</v>
      </c>
      <c r="K5" s="37"/>
      <c r="L5" s="38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20" customFormat="1" ht="59.25" customHeight="1" x14ac:dyDescent="0.2">
      <c r="A6" s="26" t="s">
        <v>20</v>
      </c>
      <c r="B6" s="15" t="s">
        <v>56</v>
      </c>
      <c r="C6" s="21" t="s">
        <v>99</v>
      </c>
      <c r="D6" s="22">
        <v>44931</v>
      </c>
      <c r="E6" s="23">
        <v>45291</v>
      </c>
      <c r="F6" s="28">
        <v>101244</v>
      </c>
      <c r="G6" s="28">
        <v>101244</v>
      </c>
      <c r="H6" s="18">
        <f t="shared" si="0"/>
        <v>0</v>
      </c>
      <c r="I6" s="33">
        <v>794</v>
      </c>
      <c r="J6" s="19" t="s">
        <v>17</v>
      </c>
      <c r="K6" s="37"/>
      <c r="L6" s="38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20" customFormat="1" ht="46.5" customHeight="1" x14ac:dyDescent="0.2">
      <c r="A7" s="26" t="s">
        <v>22</v>
      </c>
      <c r="B7" s="15" t="s">
        <v>58</v>
      </c>
      <c r="C7" s="16" t="s">
        <v>101</v>
      </c>
      <c r="D7" s="23">
        <v>45020</v>
      </c>
      <c r="E7" s="23">
        <v>45291</v>
      </c>
      <c r="F7" s="29">
        <v>77880</v>
      </c>
      <c r="G7" s="29">
        <v>77880</v>
      </c>
      <c r="H7" s="18">
        <f t="shared" si="0"/>
        <v>0</v>
      </c>
      <c r="I7" s="34">
        <v>1119</v>
      </c>
      <c r="J7" s="19" t="s">
        <v>17</v>
      </c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20" customFormat="1" ht="51" customHeight="1" x14ac:dyDescent="0.2">
      <c r="A8" s="26" t="s">
        <v>22</v>
      </c>
      <c r="B8" s="15" t="s">
        <v>58</v>
      </c>
      <c r="C8" s="16" t="s">
        <v>102</v>
      </c>
      <c r="D8" s="23">
        <v>45020</v>
      </c>
      <c r="E8" s="23">
        <v>45291</v>
      </c>
      <c r="F8" s="29">
        <v>25016</v>
      </c>
      <c r="G8" s="29">
        <v>25016</v>
      </c>
      <c r="H8" s="18">
        <f t="shared" si="0"/>
        <v>0</v>
      </c>
      <c r="I8" s="34">
        <v>1119</v>
      </c>
      <c r="J8" s="19" t="s">
        <v>17</v>
      </c>
      <c r="K8" s="37"/>
      <c r="L8" s="38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20" customFormat="1" ht="49.5" customHeight="1" x14ac:dyDescent="0.2">
      <c r="A9" s="26" t="s">
        <v>22</v>
      </c>
      <c r="B9" s="15" t="s">
        <v>58</v>
      </c>
      <c r="C9" s="16" t="s">
        <v>103</v>
      </c>
      <c r="D9" s="23">
        <v>45017</v>
      </c>
      <c r="E9" s="23">
        <v>45291</v>
      </c>
      <c r="F9" s="29">
        <v>129800</v>
      </c>
      <c r="G9" s="29">
        <v>129800</v>
      </c>
      <c r="H9" s="18">
        <f t="shared" si="0"/>
        <v>0</v>
      </c>
      <c r="I9" s="34">
        <v>1119</v>
      </c>
      <c r="J9" s="19" t="s">
        <v>17</v>
      </c>
      <c r="K9" s="37"/>
      <c r="L9" s="38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20" customFormat="1" ht="48.75" customHeight="1" x14ac:dyDescent="0.2">
      <c r="A10" s="26" t="s">
        <v>24</v>
      </c>
      <c r="B10" s="15" t="s">
        <v>74</v>
      </c>
      <c r="C10" s="16" t="s">
        <v>121</v>
      </c>
      <c r="D10" s="17">
        <v>44992</v>
      </c>
      <c r="E10" s="17">
        <v>45291</v>
      </c>
      <c r="F10" s="28">
        <v>254880</v>
      </c>
      <c r="G10" s="28">
        <v>254880</v>
      </c>
      <c r="H10" s="18">
        <f t="shared" si="0"/>
        <v>0</v>
      </c>
      <c r="I10" s="33">
        <v>1122</v>
      </c>
      <c r="J10" s="19" t="s">
        <v>17</v>
      </c>
      <c r="K10" s="37"/>
      <c r="L10" s="38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20" customFormat="1" ht="60.75" customHeight="1" x14ac:dyDescent="0.2">
      <c r="A11" s="26" t="s">
        <v>26</v>
      </c>
      <c r="B11" s="15" t="s">
        <v>63</v>
      </c>
      <c r="C11" s="16" t="s">
        <v>108</v>
      </c>
      <c r="D11" s="17">
        <v>44995</v>
      </c>
      <c r="E11" s="17">
        <v>45291</v>
      </c>
      <c r="F11" s="29">
        <v>88278.64</v>
      </c>
      <c r="G11" s="29">
        <v>88278.64</v>
      </c>
      <c r="H11" s="18">
        <f t="shared" si="0"/>
        <v>0</v>
      </c>
      <c r="I11" s="34">
        <v>1124</v>
      </c>
      <c r="J11" s="19" t="s">
        <v>17</v>
      </c>
      <c r="K11" s="37"/>
      <c r="L11" s="38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20" customFormat="1" ht="60" customHeight="1" x14ac:dyDescent="0.2">
      <c r="A12" s="26" t="s">
        <v>21</v>
      </c>
      <c r="B12" s="15" t="s">
        <v>57</v>
      </c>
      <c r="C12" s="16" t="s">
        <v>100</v>
      </c>
      <c r="D12" s="23">
        <v>45026</v>
      </c>
      <c r="E12" s="23">
        <v>45291</v>
      </c>
      <c r="F12" s="29">
        <v>66552</v>
      </c>
      <c r="G12" s="29">
        <v>66552</v>
      </c>
      <c r="H12" s="18">
        <f t="shared" si="0"/>
        <v>0</v>
      </c>
      <c r="I12" s="34">
        <v>1131</v>
      </c>
      <c r="J12" s="19" t="s">
        <v>17</v>
      </c>
      <c r="K12" s="37"/>
      <c r="L12" s="38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20" customFormat="1" ht="65.25" customHeight="1" x14ac:dyDescent="0.2">
      <c r="A13" s="26" t="s">
        <v>37</v>
      </c>
      <c r="B13" s="15" t="s">
        <v>75</v>
      </c>
      <c r="C13" s="16" t="s">
        <v>122</v>
      </c>
      <c r="D13" s="17">
        <v>45027</v>
      </c>
      <c r="E13" s="17">
        <v>45291</v>
      </c>
      <c r="F13" s="29">
        <v>9566</v>
      </c>
      <c r="G13" s="29">
        <v>9566</v>
      </c>
      <c r="H13" s="18">
        <f t="shared" si="0"/>
        <v>0</v>
      </c>
      <c r="I13" s="34">
        <v>1135</v>
      </c>
      <c r="J13" s="19" t="s">
        <v>17</v>
      </c>
      <c r="K13" s="37"/>
      <c r="L13" s="38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20" customFormat="1" ht="54" customHeight="1" x14ac:dyDescent="0.2">
      <c r="A14" s="26" t="s">
        <v>32</v>
      </c>
      <c r="B14" s="15" t="s">
        <v>69</v>
      </c>
      <c r="C14" s="24" t="s">
        <v>115</v>
      </c>
      <c r="D14" s="25">
        <v>44994</v>
      </c>
      <c r="E14" s="25">
        <v>45291</v>
      </c>
      <c r="F14" s="29">
        <v>99993.2</v>
      </c>
      <c r="G14" s="29">
        <v>99993.2</v>
      </c>
      <c r="H14" s="18">
        <f t="shared" si="0"/>
        <v>0</v>
      </c>
      <c r="I14" s="35">
        <v>1141</v>
      </c>
      <c r="J14" s="19" t="s">
        <v>17</v>
      </c>
      <c r="K14" s="37"/>
      <c r="L14" s="38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s="20" customFormat="1" ht="54" customHeight="1" x14ac:dyDescent="0.2">
      <c r="A15" s="26" t="s">
        <v>28</v>
      </c>
      <c r="B15" s="15" t="s">
        <v>65</v>
      </c>
      <c r="C15" s="16" t="s">
        <v>110</v>
      </c>
      <c r="D15" s="17">
        <v>45002</v>
      </c>
      <c r="E15" s="17">
        <v>45291</v>
      </c>
      <c r="F15" s="29">
        <v>52510</v>
      </c>
      <c r="G15" s="29">
        <v>52510</v>
      </c>
      <c r="H15" s="18">
        <f t="shared" si="0"/>
        <v>0</v>
      </c>
      <c r="I15" s="34">
        <v>1143</v>
      </c>
      <c r="J15" s="19" t="s">
        <v>17</v>
      </c>
      <c r="K15" s="37"/>
      <c r="L15" s="38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s="20" customFormat="1" ht="54" customHeight="1" x14ac:dyDescent="0.2">
      <c r="A16" s="26" t="s">
        <v>18</v>
      </c>
      <c r="B16" s="15" t="s">
        <v>59</v>
      </c>
      <c r="C16" s="16" t="s">
        <v>104</v>
      </c>
      <c r="D16" s="23">
        <v>45013</v>
      </c>
      <c r="E16" s="23">
        <v>45291</v>
      </c>
      <c r="F16" s="29">
        <v>48085</v>
      </c>
      <c r="G16" s="29">
        <v>48085</v>
      </c>
      <c r="H16" s="18">
        <f t="shared" si="0"/>
        <v>0</v>
      </c>
      <c r="I16" s="34">
        <v>1147</v>
      </c>
      <c r="J16" s="19" t="s">
        <v>17</v>
      </c>
      <c r="K16" s="37"/>
      <c r="L16" s="38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s="20" customFormat="1" ht="46.5" customHeight="1" x14ac:dyDescent="0.2">
      <c r="A17" s="26" t="s">
        <v>11</v>
      </c>
      <c r="B17" s="15" t="s">
        <v>14</v>
      </c>
      <c r="C17" s="16" t="s">
        <v>93</v>
      </c>
      <c r="D17" s="17">
        <v>44988</v>
      </c>
      <c r="E17" s="17">
        <v>45291</v>
      </c>
      <c r="F17" s="29">
        <v>39275</v>
      </c>
      <c r="G17" s="29">
        <v>39275</v>
      </c>
      <c r="H17" s="18">
        <f t="shared" si="0"/>
        <v>0</v>
      </c>
      <c r="I17" s="34">
        <v>1170</v>
      </c>
      <c r="J17" s="19" t="s">
        <v>17</v>
      </c>
      <c r="K17" s="37"/>
      <c r="L17" s="3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s="20" customFormat="1" ht="48.75" customHeight="1" x14ac:dyDescent="0.2">
      <c r="A18" s="26" t="s">
        <v>11</v>
      </c>
      <c r="B18" s="15" t="s">
        <v>14</v>
      </c>
      <c r="C18" s="16" t="s">
        <v>94</v>
      </c>
      <c r="D18" s="17">
        <v>44995</v>
      </c>
      <c r="E18" s="17">
        <v>45291</v>
      </c>
      <c r="F18" s="29">
        <v>6370</v>
      </c>
      <c r="G18" s="29">
        <v>6370</v>
      </c>
      <c r="H18" s="18">
        <f t="shared" si="0"/>
        <v>0</v>
      </c>
      <c r="I18" s="34">
        <v>1170</v>
      </c>
      <c r="J18" s="19" t="s">
        <v>17</v>
      </c>
      <c r="K18" s="37"/>
      <c r="L18" s="38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s="20" customFormat="1" ht="54.75" customHeight="1" x14ac:dyDescent="0.2">
      <c r="A19" s="26" t="s">
        <v>11</v>
      </c>
      <c r="B19" s="15" t="s">
        <v>14</v>
      </c>
      <c r="C19" s="16" t="s">
        <v>95</v>
      </c>
      <c r="D19" s="17">
        <v>45005</v>
      </c>
      <c r="E19" s="17">
        <v>45291</v>
      </c>
      <c r="F19" s="29">
        <v>4615</v>
      </c>
      <c r="G19" s="29">
        <v>4615</v>
      </c>
      <c r="H19" s="18">
        <f t="shared" si="0"/>
        <v>0</v>
      </c>
      <c r="I19" s="34">
        <v>1170</v>
      </c>
      <c r="J19" s="19" t="s">
        <v>17</v>
      </c>
      <c r="K19" s="37"/>
      <c r="L19" s="38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s="20" customFormat="1" ht="54.75" customHeight="1" x14ac:dyDescent="0.2">
      <c r="A20" s="26" t="s">
        <v>11</v>
      </c>
      <c r="B20" s="15" t="s">
        <v>14</v>
      </c>
      <c r="C20" s="16" t="s">
        <v>96</v>
      </c>
      <c r="D20" s="17">
        <v>45012</v>
      </c>
      <c r="E20" s="17">
        <v>45291</v>
      </c>
      <c r="F20" s="29">
        <v>5785</v>
      </c>
      <c r="G20" s="29">
        <v>5785</v>
      </c>
      <c r="H20" s="18">
        <f t="shared" si="0"/>
        <v>0</v>
      </c>
      <c r="I20" s="34">
        <v>1170</v>
      </c>
      <c r="J20" s="19" t="s">
        <v>17</v>
      </c>
      <c r="K20" s="37"/>
      <c r="L20" s="38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s="20" customFormat="1" ht="53.25" customHeight="1" x14ac:dyDescent="0.2">
      <c r="A21" s="26" t="s">
        <v>11</v>
      </c>
      <c r="B21" s="15" t="s">
        <v>14</v>
      </c>
      <c r="C21" s="16" t="s">
        <v>97</v>
      </c>
      <c r="D21" s="17">
        <v>45016</v>
      </c>
      <c r="E21" s="17">
        <v>45291</v>
      </c>
      <c r="F21" s="29">
        <v>6095</v>
      </c>
      <c r="G21" s="29">
        <v>6095</v>
      </c>
      <c r="H21" s="18">
        <f t="shared" si="0"/>
        <v>0</v>
      </c>
      <c r="I21" s="34">
        <v>1170</v>
      </c>
      <c r="J21" s="19" t="s">
        <v>17</v>
      </c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s="20" customFormat="1" ht="60" customHeight="1" x14ac:dyDescent="0.2">
      <c r="A22" s="26" t="s">
        <v>19</v>
      </c>
      <c r="B22" s="15" t="s">
        <v>55</v>
      </c>
      <c r="C22" s="21" t="s">
        <v>98</v>
      </c>
      <c r="D22" s="22">
        <v>44964</v>
      </c>
      <c r="E22" s="23">
        <v>45291</v>
      </c>
      <c r="F22" s="28">
        <v>425600.84</v>
      </c>
      <c r="G22" s="28">
        <v>425600.84</v>
      </c>
      <c r="H22" s="18">
        <f t="shared" si="0"/>
        <v>0</v>
      </c>
      <c r="I22" s="33">
        <v>1183</v>
      </c>
      <c r="J22" s="19" t="s">
        <v>17</v>
      </c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s="20" customFormat="1" ht="47.25" customHeight="1" x14ac:dyDescent="0.2">
      <c r="A23" s="26" t="s">
        <v>31</v>
      </c>
      <c r="B23" s="15" t="s">
        <v>68</v>
      </c>
      <c r="C23" s="24" t="s">
        <v>114</v>
      </c>
      <c r="D23" s="25">
        <v>45019</v>
      </c>
      <c r="E23" s="25">
        <v>45291</v>
      </c>
      <c r="F23" s="29">
        <v>31000</v>
      </c>
      <c r="G23" s="29">
        <v>31000</v>
      </c>
      <c r="H23" s="18">
        <f t="shared" si="0"/>
        <v>0</v>
      </c>
      <c r="I23" s="35">
        <v>1186</v>
      </c>
      <c r="J23" s="19" t="s">
        <v>17</v>
      </c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s="20" customFormat="1" ht="54" customHeight="1" x14ac:dyDescent="0.2">
      <c r="A24" s="26" t="s">
        <v>23</v>
      </c>
      <c r="B24" s="15" t="s">
        <v>60</v>
      </c>
      <c r="C24" s="16" t="s">
        <v>105</v>
      </c>
      <c r="D24" s="17">
        <v>44993</v>
      </c>
      <c r="E24" s="17">
        <v>45291</v>
      </c>
      <c r="F24" s="28">
        <v>99710</v>
      </c>
      <c r="G24" s="28">
        <v>99710</v>
      </c>
      <c r="H24" s="18">
        <f t="shared" si="0"/>
        <v>0</v>
      </c>
      <c r="I24" s="33">
        <v>1212</v>
      </c>
      <c r="J24" s="19" t="s">
        <v>17</v>
      </c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s="20" customFormat="1" ht="72" customHeight="1" x14ac:dyDescent="0.2">
      <c r="A25" s="26" t="s">
        <v>27</v>
      </c>
      <c r="B25" s="15" t="s">
        <v>64</v>
      </c>
      <c r="C25" s="16" t="s">
        <v>109</v>
      </c>
      <c r="D25" s="17">
        <v>45001</v>
      </c>
      <c r="E25" s="17">
        <v>45291</v>
      </c>
      <c r="F25" s="29">
        <v>225002.4</v>
      </c>
      <c r="G25" s="29">
        <v>225002.4</v>
      </c>
      <c r="H25" s="18">
        <f t="shared" si="0"/>
        <v>0</v>
      </c>
      <c r="I25" s="34">
        <v>1216</v>
      </c>
      <c r="J25" s="19" t="s">
        <v>17</v>
      </c>
      <c r="K25" s="37"/>
      <c r="L25" s="38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s="20" customFormat="1" ht="62.25" customHeight="1" x14ac:dyDescent="0.2">
      <c r="A26" s="26" t="s">
        <v>33</v>
      </c>
      <c r="B26" s="15" t="s">
        <v>70</v>
      </c>
      <c r="C26" s="16" t="s">
        <v>116</v>
      </c>
      <c r="D26" s="17">
        <v>45014</v>
      </c>
      <c r="E26" s="17">
        <v>45291</v>
      </c>
      <c r="F26" s="30">
        <v>142680.97</v>
      </c>
      <c r="G26" s="30">
        <v>142680.97</v>
      </c>
      <c r="H26" s="18">
        <f t="shared" si="0"/>
        <v>0</v>
      </c>
      <c r="I26" s="34">
        <v>1232</v>
      </c>
      <c r="J26" s="19" t="s">
        <v>17</v>
      </c>
      <c r="K26" s="37"/>
      <c r="L26" s="38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20" customFormat="1" ht="52.5" customHeight="1" x14ac:dyDescent="0.2">
      <c r="A27" s="26" t="s">
        <v>25</v>
      </c>
      <c r="B27" s="15" t="s">
        <v>62</v>
      </c>
      <c r="C27" s="16" t="s">
        <v>107</v>
      </c>
      <c r="D27" s="17">
        <v>45019</v>
      </c>
      <c r="E27" s="17">
        <v>45291</v>
      </c>
      <c r="F27" s="28">
        <v>1392400</v>
      </c>
      <c r="G27" s="28">
        <v>1392400</v>
      </c>
      <c r="H27" s="18">
        <f t="shared" si="0"/>
        <v>0</v>
      </c>
      <c r="I27" s="33">
        <v>1238</v>
      </c>
      <c r="J27" s="19" t="s">
        <v>17</v>
      </c>
      <c r="K27" s="37"/>
      <c r="L27" s="3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s="20" customFormat="1" ht="60.75" customHeight="1" x14ac:dyDescent="0.2">
      <c r="A28" s="26" t="s">
        <v>12</v>
      </c>
      <c r="B28" s="15" t="s">
        <v>16</v>
      </c>
      <c r="C28" s="16" t="s">
        <v>123</v>
      </c>
      <c r="D28" s="17">
        <v>45046</v>
      </c>
      <c r="E28" s="17">
        <v>45291</v>
      </c>
      <c r="F28" s="29">
        <v>27122.3</v>
      </c>
      <c r="G28" s="29">
        <v>27122.3</v>
      </c>
      <c r="H28" s="18">
        <f t="shared" si="0"/>
        <v>0</v>
      </c>
      <c r="I28" s="34">
        <v>1259</v>
      </c>
      <c r="J28" s="19" t="s">
        <v>17</v>
      </c>
      <c r="K28" s="37"/>
      <c r="L28" s="38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s="20" customFormat="1" ht="55.5" customHeight="1" x14ac:dyDescent="0.2">
      <c r="A29" s="26" t="s">
        <v>35</v>
      </c>
      <c r="B29" s="15" t="s">
        <v>72</v>
      </c>
      <c r="C29" s="24" t="s">
        <v>119</v>
      </c>
      <c r="D29" s="25">
        <v>44980</v>
      </c>
      <c r="E29" s="25">
        <v>45291</v>
      </c>
      <c r="F29" s="29">
        <v>72334.009999999995</v>
      </c>
      <c r="G29" s="29">
        <v>72334.009999999995</v>
      </c>
      <c r="H29" s="18">
        <f t="shared" si="0"/>
        <v>0</v>
      </c>
      <c r="I29" s="35">
        <v>1274</v>
      </c>
      <c r="J29" s="19" t="s">
        <v>17</v>
      </c>
      <c r="K29" s="37"/>
      <c r="L29" s="38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20" customFormat="1" ht="46.5" customHeight="1" x14ac:dyDescent="0.2">
      <c r="A30" s="26" t="s">
        <v>24</v>
      </c>
      <c r="B30" s="15" t="s">
        <v>61</v>
      </c>
      <c r="C30" s="16" t="s">
        <v>106</v>
      </c>
      <c r="D30" s="17">
        <v>44942</v>
      </c>
      <c r="E30" s="17">
        <v>45291</v>
      </c>
      <c r="F30" s="28">
        <v>1160502.6000000001</v>
      </c>
      <c r="G30" s="28">
        <v>1160502.6000000001</v>
      </c>
      <c r="H30" s="18">
        <f t="shared" si="0"/>
        <v>0</v>
      </c>
      <c r="I30" s="33">
        <v>1314</v>
      </c>
      <c r="J30" s="19" t="s">
        <v>17</v>
      </c>
      <c r="K30" s="37"/>
      <c r="L30" s="38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s="20" customFormat="1" ht="46.5" customHeight="1" x14ac:dyDescent="0.2">
      <c r="A31" s="26" t="s">
        <v>37</v>
      </c>
      <c r="B31" s="15" t="s">
        <v>79</v>
      </c>
      <c r="C31" s="16" t="s">
        <v>130</v>
      </c>
      <c r="D31" s="17">
        <v>45027</v>
      </c>
      <c r="E31" s="17">
        <v>45291</v>
      </c>
      <c r="F31" s="29">
        <v>110684</v>
      </c>
      <c r="G31" s="29">
        <v>110684</v>
      </c>
      <c r="H31" s="18">
        <f t="shared" si="0"/>
        <v>0</v>
      </c>
      <c r="I31" s="34">
        <v>1316</v>
      </c>
      <c r="J31" s="19" t="s">
        <v>17</v>
      </c>
      <c r="K31" s="37"/>
      <c r="L31" s="38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s="20" customFormat="1" ht="46.5" customHeight="1" x14ac:dyDescent="0.2">
      <c r="A32" s="26" t="s">
        <v>34</v>
      </c>
      <c r="B32" s="15" t="s">
        <v>71</v>
      </c>
      <c r="C32" s="16" t="s">
        <v>118</v>
      </c>
      <c r="D32" s="17">
        <v>44992</v>
      </c>
      <c r="E32" s="17">
        <v>45291</v>
      </c>
      <c r="F32" s="28">
        <v>143513.37</v>
      </c>
      <c r="G32" s="28">
        <v>143513.37</v>
      </c>
      <c r="H32" s="18">
        <f t="shared" si="0"/>
        <v>0</v>
      </c>
      <c r="I32" s="33">
        <v>1321</v>
      </c>
      <c r="J32" s="19" t="s">
        <v>17</v>
      </c>
      <c r="K32" s="37"/>
      <c r="L32" s="38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s="20" customFormat="1" ht="38.25" customHeight="1" x14ac:dyDescent="0.2">
      <c r="A33" s="26" t="s">
        <v>13</v>
      </c>
      <c r="B33" s="15" t="s">
        <v>15</v>
      </c>
      <c r="C33" s="16" t="s">
        <v>117</v>
      </c>
      <c r="D33" s="23">
        <v>45020</v>
      </c>
      <c r="E33" s="23">
        <v>45291</v>
      </c>
      <c r="F33" s="31">
        <v>1419374.8</v>
      </c>
      <c r="G33" s="31">
        <v>1419374.8</v>
      </c>
      <c r="H33" s="18">
        <f t="shared" si="0"/>
        <v>0</v>
      </c>
      <c r="I33" s="34">
        <v>1323</v>
      </c>
      <c r="J33" s="19" t="s">
        <v>17</v>
      </c>
      <c r="K33" s="37"/>
      <c r="L33" s="38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s="20" customFormat="1" ht="57.75" customHeight="1" x14ac:dyDescent="0.2">
      <c r="A34" s="26" t="s">
        <v>40</v>
      </c>
      <c r="B34" s="15" t="s">
        <v>72</v>
      </c>
      <c r="C34" s="24" t="s">
        <v>126</v>
      </c>
      <c r="D34" s="25">
        <v>44943</v>
      </c>
      <c r="E34" s="25">
        <v>45291</v>
      </c>
      <c r="F34" s="29">
        <v>356354.45</v>
      </c>
      <c r="G34" s="29">
        <v>356354.45</v>
      </c>
      <c r="H34" s="18">
        <f t="shared" si="0"/>
        <v>0</v>
      </c>
      <c r="I34" s="35">
        <v>1328</v>
      </c>
      <c r="J34" s="19" t="s">
        <v>17</v>
      </c>
      <c r="K34" s="37"/>
      <c r="L34" s="38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s="20" customFormat="1" ht="57.75" customHeight="1" x14ac:dyDescent="0.2">
      <c r="A35" s="26" t="s">
        <v>39</v>
      </c>
      <c r="B35" s="15" t="s">
        <v>77</v>
      </c>
      <c r="C35" s="16" t="s">
        <v>125</v>
      </c>
      <c r="D35" s="23">
        <v>44945</v>
      </c>
      <c r="E35" s="23">
        <v>45291</v>
      </c>
      <c r="F35" s="29">
        <v>573201.52</v>
      </c>
      <c r="G35" s="29">
        <v>573201.52</v>
      </c>
      <c r="H35" s="18">
        <f t="shared" si="0"/>
        <v>0</v>
      </c>
      <c r="I35" s="34">
        <v>1336</v>
      </c>
      <c r="J35" s="19" t="s">
        <v>17</v>
      </c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s="20" customFormat="1" ht="57.75" customHeight="1" x14ac:dyDescent="0.2">
      <c r="A36" s="26" t="s">
        <v>41</v>
      </c>
      <c r="B36" s="15" t="s">
        <v>78</v>
      </c>
      <c r="C36" s="16" t="s">
        <v>127</v>
      </c>
      <c r="D36" s="17">
        <v>44959</v>
      </c>
      <c r="E36" s="17">
        <v>45291</v>
      </c>
      <c r="F36" s="30">
        <v>133029.95000000001</v>
      </c>
      <c r="G36" s="30">
        <v>133029.95000000001</v>
      </c>
      <c r="H36" s="18">
        <f t="shared" si="0"/>
        <v>0</v>
      </c>
      <c r="I36" s="34">
        <v>1339</v>
      </c>
      <c r="J36" s="19" t="s">
        <v>17</v>
      </c>
      <c r="K36" s="37"/>
      <c r="L36" s="38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s="20" customFormat="1" ht="57.75" customHeight="1" x14ac:dyDescent="0.2">
      <c r="A37" s="26" t="s">
        <v>41</v>
      </c>
      <c r="B37" s="15" t="s">
        <v>78</v>
      </c>
      <c r="C37" s="16" t="s">
        <v>128</v>
      </c>
      <c r="D37" s="17">
        <v>45027</v>
      </c>
      <c r="E37" s="17">
        <v>45291</v>
      </c>
      <c r="F37" s="30">
        <v>342670.28</v>
      </c>
      <c r="G37" s="30">
        <v>342670.28</v>
      </c>
      <c r="H37" s="18">
        <f t="shared" ref="H37:H57" si="1">F37-G37</f>
        <v>0</v>
      </c>
      <c r="I37" s="34">
        <v>1339</v>
      </c>
      <c r="J37" s="19" t="s">
        <v>17</v>
      </c>
      <c r="K37" s="37"/>
      <c r="L37" s="38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s="20" customFormat="1" ht="57.75" customHeight="1" x14ac:dyDescent="0.2">
      <c r="A38" s="26" t="s">
        <v>41</v>
      </c>
      <c r="B38" s="15" t="s">
        <v>78</v>
      </c>
      <c r="C38" s="16" t="s">
        <v>129</v>
      </c>
      <c r="D38" s="17">
        <v>44964</v>
      </c>
      <c r="E38" s="17">
        <v>45291</v>
      </c>
      <c r="F38" s="30">
        <v>77100.34</v>
      </c>
      <c r="G38" s="30">
        <v>77100.34</v>
      </c>
      <c r="H38" s="18">
        <f t="shared" si="1"/>
        <v>0</v>
      </c>
      <c r="I38" s="34">
        <v>1339</v>
      </c>
      <c r="J38" s="19" t="s">
        <v>17</v>
      </c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s="20" customFormat="1" ht="57.75" customHeight="1" x14ac:dyDescent="0.2">
      <c r="A39" s="26" t="s">
        <v>38</v>
      </c>
      <c r="B39" s="15" t="s">
        <v>76</v>
      </c>
      <c r="C39" s="16" t="s">
        <v>124</v>
      </c>
      <c r="D39" s="17">
        <v>44977</v>
      </c>
      <c r="E39" s="17">
        <v>45291</v>
      </c>
      <c r="F39" s="28">
        <v>96252.6</v>
      </c>
      <c r="G39" s="28">
        <v>96252.6</v>
      </c>
      <c r="H39" s="18">
        <f t="shared" si="1"/>
        <v>0</v>
      </c>
      <c r="I39" s="33">
        <v>1396</v>
      </c>
      <c r="J39" s="19" t="s">
        <v>17</v>
      </c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s="20" customFormat="1" ht="42.75" customHeight="1" x14ac:dyDescent="0.2">
      <c r="A40" s="26" t="s">
        <v>45</v>
      </c>
      <c r="B40" s="15" t="s">
        <v>83</v>
      </c>
      <c r="C40" s="24" t="s">
        <v>135</v>
      </c>
      <c r="D40" s="32">
        <v>45048</v>
      </c>
      <c r="E40" s="32">
        <v>45657</v>
      </c>
      <c r="F40" s="28">
        <v>159804.4</v>
      </c>
      <c r="G40" s="28">
        <v>159804.4</v>
      </c>
      <c r="H40" s="18">
        <f t="shared" si="1"/>
        <v>0</v>
      </c>
      <c r="I40" s="36">
        <v>1519</v>
      </c>
      <c r="J40" s="19" t="s">
        <v>17</v>
      </c>
      <c r="K40" s="37"/>
      <c r="L40" s="38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s="20" customFormat="1" ht="42.75" customHeight="1" x14ac:dyDescent="0.2">
      <c r="A41" s="26" t="s">
        <v>48</v>
      </c>
      <c r="B41" s="15" t="s">
        <v>86</v>
      </c>
      <c r="C41" s="24" t="s">
        <v>139</v>
      </c>
      <c r="D41" s="32">
        <v>45041</v>
      </c>
      <c r="E41" s="32">
        <v>45291</v>
      </c>
      <c r="F41" s="30">
        <v>71177.600000000006</v>
      </c>
      <c r="G41" s="30">
        <v>71177.600000000006</v>
      </c>
      <c r="H41" s="18">
        <f t="shared" si="1"/>
        <v>0</v>
      </c>
      <c r="I41" s="36">
        <v>1589</v>
      </c>
      <c r="J41" s="19" t="s">
        <v>17</v>
      </c>
      <c r="K41" s="37"/>
      <c r="L41" s="38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s="20" customFormat="1" ht="42.75" customHeight="1" x14ac:dyDescent="0.2">
      <c r="A42" s="26" t="s">
        <v>47</v>
      </c>
      <c r="B42" s="15" t="s">
        <v>85</v>
      </c>
      <c r="C42" s="24" t="s">
        <v>138</v>
      </c>
      <c r="D42" s="32">
        <v>45043</v>
      </c>
      <c r="E42" s="32">
        <v>45291</v>
      </c>
      <c r="F42" s="30">
        <v>150478.68</v>
      </c>
      <c r="G42" s="30">
        <v>150478.68</v>
      </c>
      <c r="H42" s="18">
        <f t="shared" si="1"/>
        <v>0</v>
      </c>
      <c r="I42" s="36">
        <v>1591</v>
      </c>
      <c r="J42" s="19" t="s">
        <v>17</v>
      </c>
      <c r="K42" s="37"/>
      <c r="L42" s="38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s="20" customFormat="1" ht="42.75" customHeight="1" x14ac:dyDescent="0.2">
      <c r="A43" s="26" t="s">
        <v>50</v>
      </c>
      <c r="B43" s="15" t="s">
        <v>88</v>
      </c>
      <c r="C43" s="24" t="s">
        <v>140</v>
      </c>
      <c r="D43" s="32">
        <v>45009</v>
      </c>
      <c r="E43" s="32">
        <v>45291</v>
      </c>
      <c r="F43" s="30">
        <v>8660</v>
      </c>
      <c r="G43" s="30">
        <v>8660</v>
      </c>
      <c r="H43" s="18">
        <f t="shared" si="1"/>
        <v>0</v>
      </c>
      <c r="I43" s="36">
        <v>1592</v>
      </c>
      <c r="J43" s="19" t="s">
        <v>17</v>
      </c>
      <c r="K43" s="37"/>
      <c r="L43" s="38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s="20" customFormat="1" ht="42.75" customHeight="1" x14ac:dyDescent="0.2">
      <c r="A44" s="26" t="s">
        <v>44</v>
      </c>
      <c r="B44" s="15" t="s">
        <v>82</v>
      </c>
      <c r="C44" s="24" t="s">
        <v>134</v>
      </c>
      <c r="D44" s="32">
        <v>45042</v>
      </c>
      <c r="E44" s="32">
        <v>45657</v>
      </c>
      <c r="F44" s="30">
        <v>23600</v>
      </c>
      <c r="G44" s="30">
        <v>23600</v>
      </c>
      <c r="H44" s="18">
        <f t="shared" si="1"/>
        <v>0</v>
      </c>
      <c r="I44" s="36">
        <v>1594</v>
      </c>
      <c r="J44" s="19" t="s">
        <v>17</v>
      </c>
      <c r="K44" s="37"/>
      <c r="L44" s="38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s="20" customFormat="1" ht="42.75" customHeight="1" x14ac:dyDescent="0.2">
      <c r="A45" s="26" t="s">
        <v>46</v>
      </c>
      <c r="B45" s="15" t="s">
        <v>84</v>
      </c>
      <c r="C45" s="24" t="s">
        <v>136</v>
      </c>
      <c r="D45" s="32">
        <v>45043</v>
      </c>
      <c r="E45" s="32">
        <v>45291</v>
      </c>
      <c r="F45" s="28">
        <v>23010</v>
      </c>
      <c r="G45" s="28">
        <v>23010</v>
      </c>
      <c r="H45" s="18">
        <f t="shared" si="1"/>
        <v>0</v>
      </c>
      <c r="I45" s="36">
        <v>1615</v>
      </c>
      <c r="J45" s="19" t="s">
        <v>17</v>
      </c>
      <c r="K45" s="37"/>
      <c r="L45" s="38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s="20" customFormat="1" ht="42.75" customHeight="1" x14ac:dyDescent="0.2">
      <c r="A46" s="26" t="s">
        <v>46</v>
      </c>
      <c r="B46" s="15" t="s">
        <v>84</v>
      </c>
      <c r="C46" s="24" t="s">
        <v>137</v>
      </c>
      <c r="D46" s="32">
        <v>45043</v>
      </c>
      <c r="E46" s="32">
        <v>45291</v>
      </c>
      <c r="F46" s="28">
        <v>8614</v>
      </c>
      <c r="G46" s="28">
        <v>8614</v>
      </c>
      <c r="H46" s="18">
        <f t="shared" si="1"/>
        <v>0</v>
      </c>
      <c r="I46" s="36">
        <v>1617</v>
      </c>
      <c r="J46" s="19" t="s">
        <v>17</v>
      </c>
      <c r="K46" s="37"/>
      <c r="L46" s="38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s="20" customFormat="1" ht="42.75" customHeight="1" x14ac:dyDescent="0.2">
      <c r="A47" s="26" t="s">
        <v>49</v>
      </c>
      <c r="B47" s="15" t="s">
        <v>87</v>
      </c>
      <c r="C47" s="24" t="s">
        <v>111</v>
      </c>
      <c r="D47" s="32">
        <v>45021</v>
      </c>
      <c r="E47" s="32">
        <v>45291</v>
      </c>
      <c r="F47" s="30">
        <v>184151.74</v>
      </c>
      <c r="G47" s="30">
        <v>184151.74</v>
      </c>
      <c r="H47" s="18">
        <f t="shared" si="1"/>
        <v>0</v>
      </c>
      <c r="I47" s="36">
        <v>1619</v>
      </c>
      <c r="J47" s="19" t="s">
        <v>17</v>
      </c>
      <c r="K47" s="37"/>
      <c r="L47" s="38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s="20" customFormat="1" ht="39.75" customHeight="1" x14ac:dyDescent="0.2">
      <c r="A48" s="26" t="s">
        <v>31</v>
      </c>
      <c r="B48" s="15" t="s">
        <v>89</v>
      </c>
      <c r="C48" s="24" t="s">
        <v>141</v>
      </c>
      <c r="D48" s="32">
        <v>45019</v>
      </c>
      <c r="E48" s="32">
        <v>45291</v>
      </c>
      <c r="F48" s="30">
        <v>3875</v>
      </c>
      <c r="G48" s="30">
        <v>3875</v>
      </c>
      <c r="H48" s="18">
        <f t="shared" si="1"/>
        <v>0</v>
      </c>
      <c r="I48" s="36">
        <v>1629</v>
      </c>
      <c r="J48" s="19" t="s">
        <v>17</v>
      </c>
      <c r="K48" s="37"/>
      <c r="L48" s="38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s="20" customFormat="1" ht="38.25" customHeight="1" x14ac:dyDescent="0.2">
      <c r="A49" s="26" t="s">
        <v>54</v>
      </c>
      <c r="B49" s="15"/>
      <c r="C49" s="24" t="s">
        <v>145</v>
      </c>
      <c r="D49" s="32">
        <v>45055</v>
      </c>
      <c r="E49" s="32">
        <v>45291</v>
      </c>
      <c r="F49" s="30">
        <v>218300</v>
      </c>
      <c r="G49" s="30">
        <v>218300</v>
      </c>
      <c r="H49" s="18">
        <f t="shared" si="1"/>
        <v>0</v>
      </c>
      <c r="I49" s="36">
        <v>1632</v>
      </c>
      <c r="J49" s="19" t="s">
        <v>17</v>
      </c>
      <c r="K49" s="37"/>
      <c r="L49" s="38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</row>
    <row r="50" spans="1:45" s="20" customFormat="1" ht="48.75" customHeight="1" x14ac:dyDescent="0.2">
      <c r="A50" s="26" t="s">
        <v>53</v>
      </c>
      <c r="B50" s="15" t="s">
        <v>92</v>
      </c>
      <c r="C50" s="24" t="s">
        <v>144</v>
      </c>
      <c r="D50" s="32">
        <v>45034</v>
      </c>
      <c r="E50" s="32">
        <v>45657</v>
      </c>
      <c r="F50" s="30">
        <v>653115.55000000005</v>
      </c>
      <c r="G50" s="30">
        <v>653115.55000000005</v>
      </c>
      <c r="H50" s="18">
        <f t="shared" si="1"/>
        <v>0</v>
      </c>
      <c r="I50" s="36">
        <v>1635</v>
      </c>
      <c r="J50" s="19" t="s">
        <v>17</v>
      </c>
      <c r="K50" s="37"/>
      <c r="L50" s="38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s="20" customFormat="1" ht="48.75" customHeight="1" x14ac:dyDescent="0.2">
      <c r="A51" s="26" t="s">
        <v>51</v>
      </c>
      <c r="B51" s="15" t="s">
        <v>90</v>
      </c>
      <c r="C51" s="24" t="s">
        <v>142</v>
      </c>
      <c r="D51" s="32">
        <v>44985</v>
      </c>
      <c r="E51" s="32">
        <v>45291</v>
      </c>
      <c r="F51" s="30">
        <v>24072</v>
      </c>
      <c r="G51" s="30">
        <v>24072</v>
      </c>
      <c r="H51" s="18">
        <f t="shared" si="1"/>
        <v>0</v>
      </c>
      <c r="I51" s="36">
        <v>1672</v>
      </c>
      <c r="J51" s="19" t="s">
        <v>17</v>
      </c>
      <c r="K51" s="37"/>
      <c r="L51" s="38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s="20" customFormat="1" ht="48.75" customHeight="1" x14ac:dyDescent="0.2">
      <c r="A52" s="26" t="s">
        <v>30</v>
      </c>
      <c r="B52" s="15" t="s">
        <v>67</v>
      </c>
      <c r="C52" s="16" t="s">
        <v>112</v>
      </c>
      <c r="D52" s="17">
        <v>44941</v>
      </c>
      <c r="E52" s="17">
        <v>45291</v>
      </c>
      <c r="F52" s="27">
        <v>63720</v>
      </c>
      <c r="G52" s="27">
        <v>63720</v>
      </c>
      <c r="H52" s="18">
        <f t="shared" si="1"/>
        <v>0</v>
      </c>
      <c r="I52" s="33">
        <v>42493</v>
      </c>
      <c r="J52" s="19" t="s">
        <v>17</v>
      </c>
      <c r="K52" s="37"/>
      <c r="L52" s="38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s="20" customFormat="1" ht="48.75" customHeight="1" x14ac:dyDescent="0.2">
      <c r="A53" s="26" t="s">
        <v>30</v>
      </c>
      <c r="B53" s="15" t="s">
        <v>67</v>
      </c>
      <c r="C53" s="16" t="s">
        <v>113</v>
      </c>
      <c r="D53" s="17">
        <v>44959</v>
      </c>
      <c r="E53" s="17">
        <v>45291</v>
      </c>
      <c r="F53" s="27">
        <v>63720</v>
      </c>
      <c r="G53" s="27">
        <v>63720</v>
      </c>
      <c r="H53" s="18">
        <f t="shared" si="1"/>
        <v>0</v>
      </c>
      <c r="I53" s="33">
        <v>42494</v>
      </c>
      <c r="J53" s="19" t="s">
        <v>17</v>
      </c>
      <c r="K53" s="37"/>
      <c r="L53" s="38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s="20" customFormat="1" ht="48.75" customHeight="1" x14ac:dyDescent="0.2">
      <c r="A54" s="26" t="s">
        <v>36</v>
      </c>
      <c r="B54" s="15" t="s">
        <v>73</v>
      </c>
      <c r="C54" s="16" t="s">
        <v>120</v>
      </c>
      <c r="D54" s="23">
        <v>44966</v>
      </c>
      <c r="E54" s="23">
        <v>45291</v>
      </c>
      <c r="F54" s="29">
        <v>97350</v>
      </c>
      <c r="G54" s="29">
        <v>97350</v>
      </c>
      <c r="H54" s="18">
        <f t="shared" si="1"/>
        <v>0</v>
      </c>
      <c r="I54" s="34" t="s">
        <v>151</v>
      </c>
      <c r="J54" s="19" t="s">
        <v>17</v>
      </c>
      <c r="K54" s="37"/>
      <c r="L54" s="38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s="20" customFormat="1" ht="48.75" customHeight="1" x14ac:dyDescent="0.2">
      <c r="A55" s="26" t="s">
        <v>52</v>
      </c>
      <c r="B55" s="15" t="s">
        <v>91</v>
      </c>
      <c r="C55" s="24" t="s">
        <v>143</v>
      </c>
      <c r="D55" s="32">
        <v>45050</v>
      </c>
      <c r="E55" s="32">
        <v>45657</v>
      </c>
      <c r="F55" s="30">
        <v>1092491.2</v>
      </c>
      <c r="G55" s="30">
        <v>1092491.2</v>
      </c>
      <c r="H55" s="18">
        <f t="shared" si="1"/>
        <v>0</v>
      </c>
      <c r="I55" s="36" t="s">
        <v>150</v>
      </c>
      <c r="J55" s="19" t="s">
        <v>17</v>
      </c>
      <c r="K55" s="37"/>
      <c r="L55" s="38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s="20" customFormat="1" ht="74.25" customHeight="1" x14ac:dyDescent="0.2">
      <c r="A56" s="26" t="s">
        <v>42</v>
      </c>
      <c r="B56" s="15" t="s">
        <v>80</v>
      </c>
      <c r="C56" s="16" t="s">
        <v>131</v>
      </c>
      <c r="D56" s="32">
        <v>45080</v>
      </c>
      <c r="E56" s="24" t="s">
        <v>146</v>
      </c>
      <c r="F56" s="29">
        <v>46896.74</v>
      </c>
      <c r="G56" s="29">
        <v>46896.74</v>
      </c>
      <c r="H56" s="18">
        <f t="shared" si="1"/>
        <v>0</v>
      </c>
      <c r="I56" s="36" t="s">
        <v>148</v>
      </c>
      <c r="J56" s="19" t="s">
        <v>17</v>
      </c>
      <c r="K56" s="37"/>
      <c r="L56" s="38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s="20" customFormat="1" ht="74.25" customHeight="1" x14ac:dyDescent="0.2">
      <c r="A57" s="26" t="s">
        <v>43</v>
      </c>
      <c r="B57" s="15" t="s">
        <v>81</v>
      </c>
      <c r="C57" s="16" t="s">
        <v>132</v>
      </c>
      <c r="D57" s="24" t="s">
        <v>133</v>
      </c>
      <c r="E57" s="24" t="s">
        <v>146</v>
      </c>
      <c r="F57" s="29">
        <v>207132.48</v>
      </c>
      <c r="G57" s="29">
        <v>207132.48</v>
      </c>
      <c r="H57" s="18">
        <f t="shared" si="1"/>
        <v>0</v>
      </c>
      <c r="I57" s="36" t="s">
        <v>149</v>
      </c>
      <c r="J57" s="19" t="s">
        <v>17</v>
      </c>
      <c r="K57" s="37"/>
      <c r="L57" s="3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s="9" customFormat="1" ht="22.5" customHeight="1" x14ac:dyDescent="0.2">
      <c r="A58" s="47" t="s">
        <v>10</v>
      </c>
      <c r="B58" s="47"/>
      <c r="C58" s="47"/>
      <c r="D58" s="47"/>
      <c r="E58" s="47"/>
      <c r="F58" s="39">
        <f>SUBTOTAL(9,F5:F57)</f>
        <v>11105482.66</v>
      </c>
      <c r="G58" s="39">
        <f>SUM(G5:G57)</f>
        <v>11105482.66</v>
      </c>
      <c r="H58" s="39">
        <f>SUM(H5:H32)</f>
        <v>0</v>
      </c>
      <c r="I58" s="39"/>
      <c r="J58" s="40"/>
      <c r="K58" s="7"/>
      <c r="L58" s="8"/>
    </row>
    <row r="59" spans="1:4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2"/>
      <c r="M59" s="11"/>
      <c r="O59" s="11"/>
      <c r="P59" s="9"/>
      <c r="Q59" s="13"/>
      <c r="U59" s="1"/>
      <c r="V59" s="41"/>
    </row>
    <row r="60" spans="1:45" x14ac:dyDescent="0.2">
      <c r="F60" s="42"/>
      <c r="G60" s="42"/>
      <c r="H60" s="41"/>
      <c r="I60" s="41"/>
      <c r="J60" s="41"/>
      <c r="L60" s="10"/>
    </row>
    <row r="61" spans="1:45" x14ac:dyDescent="0.2">
      <c r="F61" s="13"/>
      <c r="G61" s="13"/>
      <c r="H61" s="10"/>
      <c r="I61" s="10"/>
      <c r="J61" s="10"/>
    </row>
    <row r="68" spans="2:2" ht="11.25" customHeight="1" x14ac:dyDescent="0.2">
      <c r="B68" s="12"/>
    </row>
  </sheetData>
  <sortState xmlns:xlrd2="http://schemas.microsoft.com/office/spreadsheetml/2017/richdata2" ref="A5:J57">
    <sortCondition ref="I5:I57"/>
  </sortState>
  <mergeCells count="4">
    <mergeCell ref="A1:J1"/>
    <mergeCell ref="A3:J3"/>
    <mergeCell ref="A58:E58"/>
    <mergeCell ref="A59:J59"/>
  </mergeCells>
  <pageMargins left="3.937007874015748E-2" right="0.35433070866141736" top="0.39370078740157483" bottom="0.41" header="0.31496062992125984" footer="0.17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Mayo 2023</vt:lpstr>
      <vt:lpstr>' Relación de Pagos Mayo 2023'!Área_de_impresión</vt:lpstr>
      <vt:lpstr>' Relación de Pagos Mayo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Evelin De Jesús Fernández Jiménez</cp:lastModifiedBy>
  <cp:lastPrinted>2023-06-09T19:15:48Z</cp:lastPrinted>
  <dcterms:created xsi:type="dcterms:W3CDTF">2022-06-21T19:48:42Z</dcterms:created>
  <dcterms:modified xsi:type="dcterms:W3CDTF">2023-06-14T16:02:20Z</dcterms:modified>
</cp:coreProperties>
</file>