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RANSPARENCIA\Transparencia Año 2023\Transparencia Junio\"/>
    </mc:Choice>
  </mc:AlternateContent>
  <xr:revisionPtr revIDLastSave="0" documentId="13_ncr:1_{1AF7A485-B8E4-4117-8536-8E944D4C122F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 Relación de Pagos Junio 2023" sheetId="2" r:id="rId1"/>
    <sheet name="marisabel" sheetId="1" r:id="rId2"/>
  </sheets>
  <externalReferences>
    <externalReference r:id="rId3"/>
  </externalReferences>
  <definedNames>
    <definedName name="_xlnm._FilterDatabase" localSheetId="0" hidden="1">' Relación de Pagos Junio 2023'!$A$4:$J$45</definedName>
    <definedName name="_xlnm._FilterDatabase" localSheetId="1" hidden="1">marisabel!$A$4:$J$69</definedName>
    <definedName name="_xlnm.Print_Area" localSheetId="0">' Relación de Pagos Junio 2023'!$A$1:$J$65</definedName>
    <definedName name="_xlnm.Print_Area" localSheetId="1">marisabel!$A$1:$J$89</definedName>
    <definedName name="Borrador" localSheetId="0">#REF!</definedName>
    <definedName name="Borrador" localSheetId="1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 localSheetId="1">#REF!</definedName>
    <definedName name="NOMBRE">#REF!</definedName>
    <definedName name="PAGOJUN" localSheetId="0">#REF!</definedName>
    <definedName name="PAGOJUN" localSheetId="1">#REF!</definedName>
    <definedName name="PAGOJUN">#REF!</definedName>
    <definedName name="_xlnm.Print_Titles" localSheetId="0">' Relación de Pagos Junio 2023'!$1:$4</definedName>
    <definedName name="_xlnm.Print_Titles" localSheetId="1">marisabel!$1:$4</definedName>
    <definedName name="TTLMAYO" localSheetId="0">#REF!</definedName>
    <definedName name="TTLMAYO" localSheetId="1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2" l="1"/>
  <c r="F45" i="2"/>
  <c r="H44" i="2"/>
  <c r="G43" i="2"/>
  <c r="H42" i="2"/>
  <c r="G41" i="2"/>
  <c r="H41" i="2" s="1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G69" i="1"/>
  <c r="F69" i="1"/>
  <c r="H65" i="1"/>
  <c r="G65" i="1"/>
  <c r="G67" i="1"/>
  <c r="H67" i="1" s="1"/>
  <c r="H45" i="2" l="1"/>
  <c r="H43" i="2"/>
  <c r="H14" i="1"/>
  <c r="H15" i="1"/>
  <c r="H16" i="1"/>
  <c r="H17" i="1"/>
  <c r="H37" i="1"/>
  <c r="H27" i="1"/>
  <c r="H28" i="1"/>
  <c r="H38" i="1"/>
  <c r="H29" i="1"/>
  <c r="H10" i="1"/>
  <c r="H21" i="1"/>
  <c r="H23" i="1"/>
  <c r="H24" i="1"/>
  <c r="H18" i="1"/>
  <c r="H12" i="1"/>
  <c r="H8" i="1"/>
  <c r="H33" i="1"/>
  <c r="H53" i="1"/>
  <c r="H54" i="1"/>
  <c r="H19" i="1"/>
  <c r="H56" i="1"/>
  <c r="H52" i="1"/>
  <c r="H7" i="1"/>
  <c r="H30" i="1"/>
  <c r="H31" i="1"/>
  <c r="H32" i="1"/>
  <c r="H25" i="1"/>
  <c r="H20" i="1"/>
  <c r="H45" i="1"/>
  <c r="H46" i="1"/>
  <c r="H47" i="1"/>
  <c r="H48" i="1"/>
  <c r="H49" i="1"/>
  <c r="H35" i="1"/>
  <c r="H50" i="1"/>
  <c r="H51" i="1"/>
  <c r="H62" i="1"/>
  <c r="H34" i="1"/>
  <c r="H44" i="1"/>
  <c r="H5" i="1"/>
  <c r="H11" i="1"/>
  <c r="H39" i="1"/>
  <c r="H40" i="1"/>
  <c r="H41" i="1"/>
  <c r="H42" i="1"/>
  <c r="H43" i="1"/>
  <c r="H68" i="1"/>
  <c r="H57" i="1"/>
  <c r="H58" i="1"/>
  <c r="H59" i="1"/>
  <c r="H60" i="1"/>
  <c r="H61" i="1"/>
  <c r="H22" i="1"/>
  <c r="H9" i="1"/>
  <c r="H55" i="1"/>
  <c r="H26" i="1"/>
  <c r="H66" i="1"/>
  <c r="H63" i="1"/>
  <c r="H64" i="1"/>
  <c r="H6" i="1"/>
  <c r="H36" i="1"/>
  <c r="H13" i="1"/>
  <c r="H69" i="1" l="1"/>
</calcChain>
</file>

<file path=xl/sharedStrings.xml><?xml version="1.0" encoding="utf-8"?>
<sst xmlns="http://schemas.openxmlformats.org/spreadsheetml/2006/main" count="481" uniqueCount="172">
  <si>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</si>
  <si>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</si>
  <si>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</si>
  <si>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</si>
  <si>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</si>
  <si>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</si>
  <si>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</si>
  <si>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</si>
  <si>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</si>
  <si>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</si>
  <si>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TOTALES</t>
  </si>
  <si>
    <t>SERVICIOS DE CATERING</t>
  </si>
  <si>
    <t>COMERCIALIZADORA GUGENNTAN SRL</t>
  </si>
  <si>
    <t>SOLUCIONES INTEGRALES CAF, SRL</t>
  </si>
  <si>
    <t xml:space="preserve">GRUPO DIARIO LIBRE, S A </t>
  </si>
  <si>
    <t>SERVICIOS DE ABASTECIMIENTO DE AGUA.</t>
  </si>
  <si>
    <t xml:space="preserve">SERVICIOS DE PUBLICACION </t>
  </si>
  <si>
    <t>SERVICIOS DE IMPRESIONES VARIAS</t>
  </si>
  <si>
    <t>B1500000002</t>
  </si>
  <si>
    <t>31/12/2023</t>
  </si>
  <si>
    <t>PAGADO CON                   CK./LIB. NO.</t>
  </si>
  <si>
    <t>MINISTERIO DE CULTURA
DEPARTAMENTO DE CONTABILIDAD
RELACIÓN DE PAGOS EN RD$ -ORDENADOS POR CK. Y/O LIB.                                           
MES DE JUNIO 2023</t>
  </si>
  <si>
    <t>PAGADO</t>
  </si>
  <si>
    <t>AGUA CRISTAL</t>
  </si>
  <si>
    <t>ADQUISICION DE AGUA PARA USO DE LOS EMPLEADOS</t>
  </si>
  <si>
    <t>AUTOCENTRO NAVARRO SRL</t>
  </si>
  <si>
    <t>REPARACION Y AJUSTE DE LA DEFENSA DEL MINIBUS HYUNDAI H1, PERTENECIENTE A LA FLOTILLA VEHICULAR DE ESTE MINC</t>
  </si>
  <si>
    <t>ADQUISICION DE DOS BATERIAS PARA VEHICULOS DE LA INSTITUCION</t>
  </si>
  <si>
    <t>BEST SUPPLY, SRL</t>
  </si>
  <si>
    <t>ADQUISICION DE MATERIAL GASTABLE PARA USO DE LA SEDE Y DEPEDENCIAS DE ESTE MINISTERIO.</t>
  </si>
  <si>
    <t>CABACON SERVICIOS DE INGENIERIA, SRL</t>
  </si>
  <si>
    <t>CASA PALMA DECOR BY PATRICIA REID BAQUERO, SRL</t>
  </si>
  <si>
    <t>SERVICIO DE DISEÑOSM MODIFICACION DE VITRINAS Y SERVICIO CERSDURIA PIEZA</t>
  </si>
  <si>
    <t>ADQUISICION PAPEL DE BAÑO Y MASCARILLAS QUIRURGICAS PARA USO DE LA INSTITUCION</t>
  </si>
  <si>
    <t>COMPAÑÍA ARMENTEROS DE CONSTRUCCIONES , SRL</t>
  </si>
  <si>
    <t>REPARCION DE FILTRANTES PARA DRENAJE DE AGUAS RESIDUALES DE BAÑOS DE LA PLAZA DE LA CULTURA</t>
  </si>
  <si>
    <t>CONSTRUCTORA CRUZ MUÑOZ, SRL</t>
  </si>
  <si>
    <t>REACONDICIONAMIENTO DEL PATIO SAGRADO DEL MUSEO DEL HOMBRE DOMINICANO LOTE 1, READECUACION DETECHOS Y TALLES DEL CENTRO NACIONAL DE ARTESANIA (CENADARTE) LOTE 11</t>
  </si>
  <si>
    <t>CORPID SRL</t>
  </si>
  <si>
    <t>DANILO MUSIC SRL</t>
  </si>
  <si>
    <t>ADQUISICION DE BOCINA PROFESIONAL PORTATIL CON BATERIA RECARGABLE</t>
  </si>
  <si>
    <t>DISLA URIBE KONCEPTO</t>
  </si>
  <si>
    <t xml:space="preserve">EDITORA EL NUEVO DIARIO, SA </t>
  </si>
  <si>
    <t>PUBLICACION DE LLAMDO A LICITACION PUBICA NACIONAL.</t>
  </si>
  <si>
    <t>EL PRIMO COMERCIAL SRL</t>
  </si>
  <si>
    <t>ADQUISICION MAQUINARIAS PARA CENADARTE  -CON FONDOS DONADOS POR LA EMBAJADA DE MARRUECOS-.</t>
  </si>
  <si>
    <t>ADQUISICION DE ELECTRODOMESTICOS  PARA CENADARTE  -CON FONDOS DONADOS POR LA EMBAJADA DE MARRUECOS-.  MONTO ORIGINAL DE ESTA FACTURA RD$67650.00, MENOS NOTA DE CREDITO APLICADA POR RD$2785.00, QUEDANDO PENDIENTE RD$64,865.00.</t>
  </si>
  <si>
    <t>ELECTROM SAS</t>
  </si>
  <si>
    <t>ADQUISICION DE FILTROS PARA PLANTA ELECTRICA DE EMERGENCIA</t>
  </si>
  <si>
    <t>FLOW SRL</t>
  </si>
  <si>
    <t>ADQUISICION DE MOBILIARIOS DE OFICINA PARA LA DIRECCION GENERAL DE MUSEOS.</t>
  </si>
  <si>
    <t>FC BACKSTAGE PRODUCTIONS, SRL</t>
  </si>
  <si>
    <t>GAT OFFICE,SRL</t>
  </si>
  <si>
    <t>ADQUISICION DE MOBILIARIOS DE OFICINA PARA DISPENSARIO MEDICO Y SALA DE LACTANCIA EN LA SEDE DE ESTE MINISTERIO</t>
  </si>
  <si>
    <t>GRUPO ASTRO, SRL</t>
  </si>
  <si>
    <t>SERVICIOS DE ENMARCADOS</t>
  </si>
  <si>
    <t>GRUPO ENTELPIA SRL</t>
  </si>
  <si>
    <t>SERVICIO DE MANTENIMIENTO Y REPARACION DE AIRE ACONDICIONADOSD DE DEPENDENCIA DE ESTE MINISTERIO</t>
  </si>
  <si>
    <t>JARDIN ILUSIONES, SRL</t>
  </si>
  <si>
    <t xml:space="preserve">SERVICIOS  DE ARREGLOS FLORALES PUCHEROS Y CENTRO DE MESAS </t>
  </si>
  <si>
    <t>KHALICCO INVESTMENTS, SRL</t>
  </si>
  <si>
    <t xml:space="preserve">ADQUISICION DE MAQUINARIAS Y HERRAMIENTAS PARA ESTE MINC </t>
  </si>
  <si>
    <t>MADE GOMEZ GRUPO DE IMPRESIÓN SRL</t>
  </si>
  <si>
    <t>IMPRESIONES DE BROUCHURE EN ´PAPEL SATINADO COOR NARANJA</t>
  </si>
  <si>
    <t>MOM, SRL</t>
  </si>
  <si>
    <t>POR CONTRATACION DE AGENCIA  PARA SERVICIOS DE CONSULTORIA DE PLAN DE COMUNICACIONES</t>
  </si>
  <si>
    <t>OFFITEK SRL</t>
  </si>
  <si>
    <t>ADQUISICION DE UNA LAPTOD PARA USOM DE LA DIRECCION GENERAL DE MUSEOS</t>
  </si>
  <si>
    <t>OMX MULTISERVICIOS, SRL</t>
  </si>
  <si>
    <t xml:space="preserve">ADQUISICION DE MATERIAL GASTABLE </t>
  </si>
  <si>
    <t>PROCITROM SRL</t>
  </si>
  <si>
    <t>HABILITACION DE ESPACIOS Y READECUACION DE OFICINAS PARA DEPENDENCIAS DEL MINISTERIO</t>
  </si>
  <si>
    <t>RADIO CADENA COMERCIAL, SRL</t>
  </si>
  <si>
    <t>SERVICIO DE COLOCACION DE PUBLICIDAD RADIAL EN LA EMISORA ZOL 106.5</t>
  </si>
  <si>
    <t>RAFAEL, ARMANDO GUERRERO SEPULVEDA</t>
  </si>
  <si>
    <t>SERVICIO DE CATERING EN LA PROVINCIA BARAHONA</t>
  </si>
  <si>
    <t>SERVICIOS E INSTALACIONES TECNICAS SRL</t>
  </si>
  <si>
    <t>SERVICIO DE MANTENIMIENTO DE ELEVADORSES Y MONTACARGA DE MUSEOS</t>
  </si>
  <si>
    <t>SERVICIOS PORTATILES DOMINICANOS SRL</t>
  </si>
  <si>
    <t>ALQUILER BAÑOS PORTATILES</t>
  </si>
  <si>
    <t>SIGMA PETROLEUM CORP, SRL</t>
  </si>
  <si>
    <t>ADQUISICION TICKETS DE COMBUSTIBLE PARA PLANTA ELECTRICA</t>
  </si>
  <si>
    <t>SIGMATEC SRL</t>
  </si>
  <si>
    <t>SERVICIOS DE CAPACITACION PARA COLABORADORES DE RECURSOS HUMANOS</t>
  </si>
  <si>
    <t>SOLDIER ELECTRONIC SECURITY SES SRL</t>
  </si>
  <si>
    <t>ADQUISICION DE PINTURAS</t>
  </si>
  <si>
    <t>SERVICIO DE BOTE DE ESCOMBROS</t>
  </si>
  <si>
    <t>TECNAS EIRL</t>
  </si>
  <si>
    <t>SERVICIO DE MANTENIMIENTO Y REPARACIONES MENORES DEL ASCENSOR DEL MONUMENTO A LOS HEROES DE LA RESTAURACION</t>
  </si>
  <si>
    <t xml:space="preserve">TECNAS EIRL </t>
  </si>
  <si>
    <t>SERVICIOS MANTENIMIENTO DEL MONUMENTO DE LOS HEROES DE LA RESTAURACION</t>
  </si>
  <si>
    <t>TOLDEC INDUSTRIAL SRL</t>
  </si>
  <si>
    <t xml:space="preserve">REPARACION DE TOLDO </t>
  </si>
  <si>
    <t>VICTOR MANUEL DE JESUS SOTO NUÑEZ</t>
  </si>
  <si>
    <t>SERVICIOS COMO NOTARIO PUBLICO</t>
  </si>
  <si>
    <t xml:space="preserve">B1500041973, </t>
  </si>
  <si>
    <t xml:space="preserve"> B1500041874, </t>
  </si>
  <si>
    <t xml:space="preserve"> B15000 41677</t>
  </si>
  <si>
    <t xml:space="preserve">  B1500041573 </t>
  </si>
  <si>
    <t xml:space="preserve"> B1500041428</t>
  </si>
  <si>
    <t>B1500002302</t>
  </si>
  <si>
    <t xml:space="preserve">B1500002337 </t>
  </si>
  <si>
    <t xml:space="preserve"> B1500002338</t>
  </si>
  <si>
    <t>B1500000651</t>
  </si>
  <si>
    <t>AVANCE 20%</t>
  </si>
  <si>
    <t>B1500000201</t>
  </si>
  <si>
    <t>B1500000084</t>
  </si>
  <si>
    <t xml:space="preserve">AVANCE 20%  </t>
  </si>
  <si>
    <t>B15000000073</t>
  </si>
  <si>
    <t>B1500000804</t>
  </si>
  <si>
    <t>B1500002385</t>
  </si>
  <si>
    <t>B1500004923</t>
  </si>
  <si>
    <t>B1500000225</t>
  </si>
  <si>
    <t>B1500000222</t>
  </si>
  <si>
    <t>B1500001010</t>
  </si>
  <si>
    <t>B1500000836</t>
  </si>
  <si>
    <t>26/01/2023</t>
  </si>
  <si>
    <t>B15000206</t>
  </si>
  <si>
    <t>B1500000460</t>
  </si>
  <si>
    <t>B1500006510</t>
  </si>
  <si>
    <t>B1500006479</t>
  </si>
  <si>
    <t>B1500006481</t>
  </si>
  <si>
    <t>B1500002420</t>
  </si>
  <si>
    <t>B150000006</t>
  </si>
  <si>
    <t>B1500001829</t>
  </si>
  <si>
    <t>B1500001890</t>
  </si>
  <si>
    <t>B1500001911</t>
  </si>
  <si>
    <t>B1500001935</t>
  </si>
  <si>
    <t>B1500001857</t>
  </si>
  <si>
    <t>B1500000802</t>
  </si>
  <si>
    <t>B1500000159</t>
  </si>
  <si>
    <t>B1500000001</t>
  </si>
  <si>
    <t>B1500004858</t>
  </si>
  <si>
    <t>B1500000054</t>
  </si>
  <si>
    <t>B1500001525</t>
  </si>
  <si>
    <t>B1500000720</t>
  </si>
  <si>
    <t>B1500002524</t>
  </si>
  <si>
    <t>B1500002580</t>
  </si>
  <si>
    <t>B1500002629</t>
  </si>
  <si>
    <t>B1500002671</t>
  </si>
  <si>
    <t>B1500002706</t>
  </si>
  <si>
    <t>B1500002600</t>
  </si>
  <si>
    <t>B1500043219</t>
  </si>
  <si>
    <t xml:space="preserve"> B1500043220, </t>
  </si>
  <si>
    <t xml:space="preserve"> B1500044412, </t>
  </si>
  <si>
    <t xml:space="preserve"> B1500044423 </t>
  </si>
  <si>
    <t>B1500044411</t>
  </si>
  <si>
    <t>B1500000251</t>
  </si>
  <si>
    <t>B1500000475</t>
  </si>
  <si>
    <t>B1500000348</t>
  </si>
  <si>
    <t>B1500000361</t>
  </si>
  <si>
    <t xml:space="preserve">  B1500002808</t>
  </si>
  <si>
    <t>B1500002788</t>
  </si>
  <si>
    <t>B1500002789</t>
  </si>
  <si>
    <t>B1500000069</t>
  </si>
  <si>
    <t>B1500000182</t>
  </si>
  <si>
    <t>CK 20232</t>
  </si>
  <si>
    <t>CK 42572</t>
  </si>
  <si>
    <t>CK 42574</t>
  </si>
  <si>
    <t>CK42589</t>
  </si>
  <si>
    <t>CK 42564</t>
  </si>
  <si>
    <t>CK. 42584</t>
  </si>
  <si>
    <t>CK. 42514</t>
  </si>
  <si>
    <t>LOTE I: HABILITACION DE ESPACIOS PARA EL CENTRO NACIONAL DE CONSERVACION DE OBRAS DE ARTE Y DOCUMENTOS (CENACOD)</t>
  </si>
  <si>
    <t>CONST E INMOBI SF, SRL</t>
  </si>
  <si>
    <t>CK42587</t>
  </si>
  <si>
    <t>PAGO CUB.4 Y FINAL  POR RD$1,433,089.80, MENOS AMORTIZACION  DEL 20% POR RD$39,912.91, SEGUN FACT. NO. B1500000252, CERTIFICACION DE CONTRATO NO. CO-0001341-2021, ADENDUM NO.CO-0001199-2022, ADENDUM II  NO.CO-0002824-2022, PROCESO CULTURA-CCC-CP-2020-0015, POR REPARACION DEL MONUMENTO A LOS HEROES DE LA RESTAURACION, EN SANTIAGO DE LOS CABALLEROS (ITEM V), SEGUN ANEXOS.</t>
  </si>
  <si>
    <t>B1500000252</t>
  </si>
  <si>
    <t>CECOMSA SRL</t>
  </si>
  <si>
    <t>ADQUISICION EQUIPOS INFORMATICOS Y ELECTRONICOS</t>
  </si>
  <si>
    <t>B1500016186</t>
  </si>
  <si>
    <t>CK 42571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</si>
</sst>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dd/mm/yyyy;@"/>
    <numFmt numFmtId="166" formatCode="mm/dd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171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43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/>
    <xf numFmtId="43" fontId="2" fillId="2" borderId="0" xfId="0" applyNumberFormat="1" applyFont="1" applyFill="1"/>
    <xf numFmtId="0" fontId="2" fillId="2" borderId="0" xfId="0" applyFont="1" applyFill="1" applyAlignment="1">
      <alignment wrapText="1"/>
    </xf>
    <xf numFmtId="43" fontId="4" fillId="3" borderId="5" xfId="0" applyNumberFormat="1" applyFont="1" applyFill="1" applyBorder="1" applyAlignment="1">
      <alignment vertical="center"/>
    </xf>
    <xf numFmtId="43" fontId="3" fillId="2" borderId="0" xfId="1" applyFont="1" applyFill="1" applyBorder="1"/>
    <xf numFmtId="43" fontId="2" fillId="2" borderId="0" xfId="1" applyFont="1" applyFill="1" applyBorder="1"/>
    <xf numFmtId="0" fontId="7" fillId="0" borderId="0" xfId="0" applyFont="1" applyAlignment="1">
      <alignment vertical="center"/>
    </xf>
    <xf numFmtId="0" fontId="7" fillId="0" borderId="0" xfId="0" applyFont="1"/>
    <xf numFmtId="43" fontId="6" fillId="3" borderId="5" xfId="0" applyNumberFormat="1" applyFont="1" applyFill="1" applyBorder="1" applyAlignment="1">
      <alignment horizontal="center" vertical="center"/>
    </xf>
    <xf numFmtId="43" fontId="3" fillId="2" borderId="0" xfId="1" applyFont="1" applyFill="1" applyBorder="1" applyAlignment="1">
      <alignment horizontal="center"/>
    </xf>
    <xf numFmtId="43" fontId="3" fillId="2" borderId="0" xfId="0" applyNumberFormat="1" applyFont="1" applyFill="1" applyAlignment="1">
      <alignment horizontal="center"/>
    </xf>
    <xf numFmtId="43" fontId="4" fillId="3" borderId="5" xfId="0" applyNumberFormat="1" applyFont="1" applyFill="1" applyBorder="1" applyAlignment="1">
      <alignment horizontal="center" vertical="center"/>
    </xf>
    <xf numFmtId="43" fontId="2" fillId="2" borderId="0" xfId="1" applyFont="1" applyFill="1" applyBorder="1" applyAlignment="1">
      <alignment horizontal="center"/>
    </xf>
    <xf numFmtId="43" fontId="2" fillId="2" borderId="0" xfId="0" applyNumberFormat="1" applyFont="1" applyFill="1" applyAlignment="1">
      <alignment horizontal="center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165" fontId="3" fillId="0" borderId="4" xfId="0" applyNumberFormat="1" applyFont="1" applyBorder="1" applyAlignment="1">
      <alignment horizontal="center"/>
    </xf>
    <xf numFmtId="43" fontId="3" fillId="0" borderId="4" xfId="4" applyFont="1" applyFill="1" applyBorder="1" applyAlignment="1">
      <alignment horizontal="right"/>
    </xf>
    <xf numFmtId="43" fontId="2" fillId="0" borderId="4" xfId="4" applyFont="1" applyFill="1" applyBorder="1" applyAlignment="1">
      <alignment horizontal="right"/>
    </xf>
    <xf numFmtId="43" fontId="7" fillId="0" borderId="4" xfId="1" applyFont="1" applyFill="1" applyBorder="1" applyAlignment="1">
      <alignment horizontal="center"/>
    </xf>
    <xf numFmtId="0" fontId="8" fillId="0" borderId="4" xfId="5" applyFont="1" applyBorder="1" applyAlignment="1">
      <alignment horizontal="center"/>
    </xf>
    <xf numFmtId="43" fontId="7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3" fillId="0" borderId="4" xfId="0" applyNumberFormat="1" applyFont="1" applyBorder="1" applyAlignment="1">
      <alignment horizontal="center" wrapText="1"/>
    </xf>
    <xf numFmtId="43" fontId="3" fillId="0" borderId="4" xfId="4" applyFont="1" applyFill="1" applyBorder="1" applyAlignment="1"/>
    <xf numFmtId="43" fontId="2" fillId="0" borderId="4" xfId="4" applyFont="1" applyFill="1" applyBorder="1" applyAlignment="1"/>
    <xf numFmtId="0" fontId="2" fillId="0" borderId="4" xfId="2" applyNumberFormat="1" applyFont="1" applyFill="1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4" fontId="3" fillId="0" borderId="4" xfId="0" applyNumberFormat="1" applyFont="1" applyBorder="1"/>
    <xf numFmtId="4" fontId="2" fillId="0" borderId="4" xfId="0" applyNumberFormat="1" applyFont="1" applyBorder="1"/>
    <xf numFmtId="0" fontId="2" fillId="0" borderId="4" xfId="5" applyFont="1" applyBorder="1" applyAlignment="1">
      <alignment horizontal="center"/>
    </xf>
    <xf numFmtId="0" fontId="3" fillId="0" borderId="4" xfId="0" applyFont="1" applyBorder="1"/>
    <xf numFmtId="14" fontId="3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3" fillId="0" borderId="4" xfId="4" applyFont="1" applyFill="1" applyBorder="1"/>
    <xf numFmtId="43" fontId="2" fillId="0" borderId="4" xfId="4" applyFont="1" applyFill="1" applyBorder="1"/>
    <xf numFmtId="0" fontId="8" fillId="0" borderId="4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 wrapText="1"/>
    </xf>
    <xf numFmtId="43" fontId="3" fillId="0" borderId="1" xfId="4" applyFont="1" applyFill="1" applyBorder="1"/>
    <xf numFmtId="43" fontId="2" fillId="0" borderId="1" xfId="4" applyFont="1" applyFill="1" applyBorder="1"/>
    <xf numFmtId="4" fontId="3" fillId="0" borderId="1" xfId="0" applyNumberFormat="1" applyFont="1" applyBorder="1"/>
    <xf numFmtId="4" fontId="2" fillId="0" borderId="1" xfId="0" applyNumberFormat="1" applyFont="1" applyBorder="1"/>
    <xf numFmtId="0" fontId="7" fillId="0" borderId="4" xfId="0" applyFont="1" applyBorder="1" applyAlignment="1">
      <alignment wrapText="1"/>
    </xf>
    <xf numFmtId="43" fontId="3" fillId="0" borderId="1" xfId="4" applyFont="1" applyFill="1" applyBorder="1" applyAlignment="1"/>
    <xf numFmtId="43" fontId="2" fillId="0" borderId="1" xfId="4" applyFont="1" applyFill="1" applyBorder="1" applyAlignment="1"/>
    <xf numFmtId="43" fontId="3" fillId="0" borderId="1" xfId="4" applyFont="1" applyFill="1" applyBorder="1" applyAlignment="1">
      <alignment wrapText="1"/>
    </xf>
    <xf numFmtId="43" fontId="2" fillId="0" borderId="1" xfId="4" applyFont="1" applyFill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8" fillId="0" borderId="4" xfId="2" applyNumberFormat="1" applyFont="1" applyFill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43" fontId="2" fillId="0" borderId="4" xfId="0" applyNumberFormat="1" applyFont="1" applyBorder="1" applyAlignment="1">
      <alignment horizontal="center"/>
    </xf>
    <xf numFmtId="43" fontId="8" fillId="0" borderId="4" xfId="2" applyFont="1" applyFill="1" applyBorder="1" applyAlignment="1">
      <alignment horizontal="center"/>
    </xf>
    <xf numFmtId="43" fontId="8" fillId="0" borderId="6" xfId="2" applyFont="1" applyFill="1" applyBorder="1" applyAlignment="1">
      <alignment horizontal="center"/>
    </xf>
    <xf numFmtId="0" fontId="3" fillId="0" borderId="0" xfId="0" applyFont="1"/>
    <xf numFmtId="43" fontId="8" fillId="0" borderId="4" xfId="0" applyNumberFormat="1" applyFont="1" applyBorder="1" applyAlignment="1">
      <alignment horizontal="center"/>
    </xf>
    <xf numFmtId="0" fontId="2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center"/>
    </xf>
    <xf numFmtId="14" fontId="3" fillId="4" borderId="4" xfId="0" applyNumberFormat="1" applyFont="1" applyFill="1" applyBorder="1" applyAlignment="1">
      <alignment horizontal="center"/>
    </xf>
    <xf numFmtId="43" fontId="3" fillId="4" borderId="1" xfId="4" applyFont="1" applyFill="1" applyBorder="1"/>
    <xf numFmtId="43" fontId="2" fillId="4" borderId="1" xfId="4" applyFont="1" applyFill="1" applyBorder="1"/>
    <xf numFmtId="43" fontId="7" fillId="4" borderId="4" xfId="1" applyFont="1" applyFill="1" applyBorder="1" applyAlignment="1">
      <alignment horizontal="center"/>
    </xf>
    <xf numFmtId="43" fontId="7" fillId="4" borderId="4" xfId="0" applyNumberFormat="1" applyFont="1" applyFill="1" applyBorder="1" applyAlignment="1">
      <alignment horizontal="center"/>
    </xf>
    <xf numFmtId="0" fontId="7" fillId="4" borderId="0" xfId="0" applyFont="1" applyFill="1" applyAlignment="1">
      <alignment vertical="center"/>
    </xf>
    <xf numFmtId="0" fontId="7" fillId="4" borderId="0" xfId="0" applyFont="1" applyFill="1"/>
    <xf numFmtId="0" fontId="3" fillId="4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/>
    </xf>
    <xf numFmtId="165" fontId="3" fillId="4" borderId="4" xfId="0" applyNumberFormat="1" applyFont="1" applyFill="1" applyBorder="1" applyAlignment="1">
      <alignment horizontal="center"/>
    </xf>
    <xf numFmtId="0" fontId="7" fillId="4" borderId="4" xfId="0" applyFont="1" applyFill="1" applyBorder="1" applyAlignment="1">
      <alignment horizontal="left" wrapText="1"/>
    </xf>
    <xf numFmtId="166" fontId="3" fillId="4" borderId="4" xfId="0" applyNumberFormat="1" applyFont="1" applyFill="1" applyBorder="1" applyAlignment="1">
      <alignment horizontal="center"/>
    </xf>
    <xf numFmtId="43" fontId="3" fillId="4" borderId="1" xfId="4" applyFont="1" applyFill="1" applyBorder="1" applyAlignment="1"/>
    <xf numFmtId="43" fontId="2" fillId="4" borderId="1" xfId="4" applyFont="1" applyFill="1" applyBorder="1" applyAlignment="1"/>
    <xf numFmtId="0" fontId="2" fillId="4" borderId="4" xfId="2" applyNumberFormat="1" applyFont="1" applyFill="1" applyBorder="1" applyAlignment="1">
      <alignment horizontal="center"/>
    </xf>
    <xf numFmtId="0" fontId="7" fillId="4" borderId="4" xfId="0" applyFont="1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0" fontId="3" fillId="5" borderId="4" xfId="0" applyFont="1" applyFill="1" applyBorder="1" applyAlignment="1">
      <alignment horizontal="center" wrapText="1"/>
    </xf>
    <xf numFmtId="14" fontId="3" fillId="5" borderId="4" xfId="0" applyNumberFormat="1" applyFont="1" applyFill="1" applyBorder="1" applyAlignment="1">
      <alignment horizontal="center"/>
    </xf>
    <xf numFmtId="43" fontId="3" fillId="5" borderId="1" xfId="4" applyFont="1" applyFill="1" applyBorder="1"/>
    <xf numFmtId="43" fontId="2" fillId="5" borderId="1" xfId="4" applyFont="1" applyFill="1" applyBorder="1"/>
    <xf numFmtId="43" fontId="7" fillId="5" borderId="4" xfId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43" fontId="7" fillId="5" borderId="4" xfId="0" applyNumberFormat="1" applyFont="1" applyFill="1" applyBorder="1" applyAlignment="1">
      <alignment horizontal="center"/>
    </xf>
    <xf numFmtId="0" fontId="7" fillId="5" borderId="0" xfId="0" applyFont="1" applyFill="1" applyAlignment="1">
      <alignment vertical="center"/>
    </xf>
    <xf numFmtId="0" fontId="7" fillId="5" borderId="0" xfId="0" applyFont="1" applyFill="1"/>
    <xf numFmtId="0" fontId="2" fillId="6" borderId="4" xfId="0" applyFont="1" applyFill="1" applyBorder="1" applyAlignment="1">
      <alignment wrapText="1"/>
    </xf>
    <xf numFmtId="0" fontId="3" fillId="6" borderId="4" xfId="0" applyFont="1" applyFill="1" applyBorder="1" applyAlignment="1">
      <alignment wrapText="1"/>
    </xf>
    <xf numFmtId="0" fontId="3" fillId="6" borderId="4" xfId="0" applyFont="1" applyFill="1" applyBorder="1" applyAlignment="1">
      <alignment horizontal="center"/>
    </xf>
    <xf numFmtId="14" fontId="3" fillId="6" borderId="4" xfId="0" applyNumberFormat="1" applyFont="1" applyFill="1" applyBorder="1" applyAlignment="1">
      <alignment horizontal="center"/>
    </xf>
    <xf numFmtId="43" fontId="3" fillId="6" borderId="1" xfId="4" applyFont="1" applyFill="1" applyBorder="1"/>
    <xf numFmtId="43" fontId="2" fillId="6" borderId="1" xfId="4" applyFont="1" applyFill="1" applyBorder="1"/>
    <xf numFmtId="43" fontId="7" fillId="6" borderId="4" xfId="1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43" fontId="7" fillId="6" borderId="4" xfId="0" applyNumberFormat="1" applyFont="1" applyFill="1" applyBorder="1" applyAlignment="1">
      <alignment horizontal="center"/>
    </xf>
    <xf numFmtId="0" fontId="7" fillId="6" borderId="0" xfId="0" applyFont="1" applyFill="1" applyAlignment="1">
      <alignment vertical="center"/>
    </xf>
    <xf numFmtId="0" fontId="7" fillId="6" borderId="0" xfId="0" applyFont="1" applyFill="1"/>
    <xf numFmtId="0" fontId="2" fillId="7" borderId="4" xfId="0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0" fontId="3" fillId="7" borderId="4" xfId="0" applyFont="1" applyFill="1" applyBorder="1" applyAlignment="1">
      <alignment horizontal="center" wrapText="1"/>
    </xf>
    <xf numFmtId="165" fontId="3" fillId="7" borderId="4" xfId="0" applyNumberFormat="1" applyFont="1" applyFill="1" applyBorder="1" applyAlignment="1">
      <alignment horizontal="center"/>
    </xf>
    <xf numFmtId="4" fontId="3" fillId="7" borderId="1" xfId="0" applyNumberFormat="1" applyFont="1" applyFill="1" applyBorder="1"/>
    <xf numFmtId="4" fontId="2" fillId="7" borderId="1" xfId="0" applyNumberFormat="1" applyFont="1" applyFill="1" applyBorder="1"/>
    <xf numFmtId="43" fontId="7" fillId="7" borderId="4" xfId="1" applyFont="1" applyFill="1" applyBorder="1" applyAlignment="1">
      <alignment horizontal="center"/>
    </xf>
    <xf numFmtId="0" fontId="2" fillId="7" borderId="4" xfId="5" applyFont="1" applyFill="1" applyBorder="1" applyAlignment="1">
      <alignment horizontal="center"/>
    </xf>
    <xf numFmtId="43" fontId="7" fillId="7" borderId="4" xfId="0" applyNumberFormat="1" applyFont="1" applyFill="1" applyBorder="1" applyAlignment="1">
      <alignment horizontal="center"/>
    </xf>
    <xf numFmtId="0" fontId="7" fillId="7" borderId="0" xfId="0" applyFont="1" applyFill="1" applyAlignment="1">
      <alignment vertical="center"/>
    </xf>
    <xf numFmtId="0" fontId="7" fillId="7" borderId="0" xfId="0" applyFont="1" applyFill="1"/>
    <xf numFmtId="0" fontId="3" fillId="7" borderId="4" xfId="0" applyFont="1" applyFill="1" applyBorder="1" applyAlignment="1">
      <alignment horizontal="center"/>
    </xf>
    <xf numFmtId="14" fontId="3" fillId="7" borderId="4" xfId="0" applyNumberFormat="1" applyFont="1" applyFill="1" applyBorder="1" applyAlignment="1">
      <alignment horizontal="center"/>
    </xf>
    <xf numFmtId="43" fontId="3" fillId="7" borderId="1" xfId="4" applyFont="1" applyFill="1" applyBorder="1"/>
    <xf numFmtId="43" fontId="2" fillId="7" borderId="1" xfId="4" applyFont="1" applyFill="1" applyBorder="1"/>
    <xf numFmtId="0" fontId="8" fillId="7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wrapText="1"/>
    </xf>
    <xf numFmtId="0" fontId="3" fillId="8" borderId="4" xfId="0" applyFont="1" applyFill="1" applyBorder="1" applyAlignment="1">
      <alignment wrapText="1"/>
    </xf>
    <xf numFmtId="0" fontId="3" fillId="8" borderId="4" xfId="0" applyFont="1" applyFill="1" applyBorder="1" applyAlignment="1">
      <alignment horizontal="center"/>
    </xf>
    <xf numFmtId="14" fontId="3" fillId="8" borderId="4" xfId="0" applyNumberFormat="1" applyFont="1" applyFill="1" applyBorder="1" applyAlignment="1">
      <alignment horizontal="center" wrapText="1"/>
    </xf>
    <xf numFmtId="14" fontId="3" fillId="8" borderId="4" xfId="0" applyNumberFormat="1" applyFont="1" applyFill="1" applyBorder="1" applyAlignment="1">
      <alignment horizontal="center"/>
    </xf>
    <xf numFmtId="43" fontId="3" fillId="8" borderId="1" xfId="4" applyFont="1" applyFill="1" applyBorder="1"/>
    <xf numFmtId="43" fontId="2" fillId="8" borderId="1" xfId="4" applyFont="1" applyFill="1" applyBorder="1"/>
    <xf numFmtId="43" fontId="7" fillId="8" borderId="4" xfId="1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43" fontId="7" fillId="8" borderId="4" xfId="0" applyNumberFormat="1" applyFont="1" applyFill="1" applyBorder="1" applyAlignment="1">
      <alignment horizontal="center"/>
    </xf>
    <xf numFmtId="0" fontId="7" fillId="8" borderId="0" xfId="0" applyFont="1" applyFill="1" applyAlignment="1">
      <alignment vertical="center"/>
    </xf>
    <xf numFmtId="0" fontId="7" fillId="8" borderId="0" xfId="0" applyFont="1" applyFill="1"/>
    <xf numFmtId="0" fontId="2" fillId="9" borderId="4" xfId="0" applyFont="1" applyFill="1" applyBorder="1" applyAlignment="1">
      <alignment wrapText="1"/>
    </xf>
    <xf numFmtId="0" fontId="3" fillId="9" borderId="4" xfId="0" applyFont="1" applyFill="1" applyBorder="1" applyAlignment="1">
      <alignment wrapText="1"/>
    </xf>
    <xf numFmtId="0" fontId="3" fillId="9" borderId="4" xfId="0" applyFont="1" applyFill="1" applyBorder="1" applyAlignment="1">
      <alignment horizontal="center"/>
    </xf>
    <xf numFmtId="14" fontId="3" fillId="9" borderId="4" xfId="0" applyNumberFormat="1" applyFont="1" applyFill="1" applyBorder="1" applyAlignment="1">
      <alignment horizontal="center"/>
    </xf>
    <xf numFmtId="43" fontId="3" fillId="9" borderId="1" xfId="4" applyFont="1" applyFill="1" applyBorder="1"/>
    <xf numFmtId="43" fontId="2" fillId="9" borderId="1" xfId="4" applyFont="1" applyFill="1" applyBorder="1"/>
    <xf numFmtId="43" fontId="7" fillId="9" borderId="4" xfId="1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43" fontId="7" fillId="9" borderId="4" xfId="0" applyNumberFormat="1" applyFont="1" applyFill="1" applyBorder="1" applyAlignment="1">
      <alignment horizontal="center"/>
    </xf>
    <xf numFmtId="0" fontId="7" fillId="9" borderId="0" xfId="0" applyFont="1" applyFill="1" applyAlignment="1">
      <alignment vertical="center"/>
    </xf>
    <xf numFmtId="0" fontId="7" fillId="9" borderId="0" xfId="0" applyFont="1" applyFill="1"/>
    <xf numFmtId="0" fontId="2" fillId="10" borderId="4" xfId="0" applyFont="1" applyFill="1" applyBorder="1" applyAlignment="1">
      <alignment wrapText="1"/>
    </xf>
    <xf numFmtId="0" fontId="3" fillId="10" borderId="4" xfId="0" applyFont="1" applyFill="1" applyBorder="1" applyAlignment="1">
      <alignment wrapText="1"/>
    </xf>
    <xf numFmtId="0" fontId="3" fillId="10" borderId="4" xfId="0" applyFont="1" applyFill="1" applyBorder="1" applyAlignment="1">
      <alignment horizontal="center" wrapText="1"/>
    </xf>
    <xf numFmtId="165" fontId="3" fillId="10" borderId="4" xfId="0" applyNumberFormat="1" applyFont="1" applyFill="1" applyBorder="1" applyAlignment="1">
      <alignment horizontal="center"/>
    </xf>
    <xf numFmtId="4" fontId="3" fillId="10" borderId="1" xfId="0" applyNumberFormat="1" applyFont="1" applyFill="1" applyBorder="1"/>
    <xf numFmtId="4" fontId="2" fillId="10" borderId="1" xfId="0" applyNumberFormat="1" applyFont="1" applyFill="1" applyBorder="1"/>
    <xf numFmtId="43" fontId="7" fillId="10" borderId="4" xfId="1" applyFont="1" applyFill="1" applyBorder="1" applyAlignment="1">
      <alignment horizontal="center"/>
    </xf>
    <xf numFmtId="0" fontId="2" fillId="10" borderId="4" xfId="5" applyFont="1" applyFill="1" applyBorder="1" applyAlignment="1">
      <alignment horizontal="center"/>
    </xf>
    <xf numFmtId="43" fontId="7" fillId="10" borderId="4" xfId="0" applyNumberFormat="1" applyFont="1" applyFill="1" applyBorder="1" applyAlignment="1">
      <alignment horizontal="center"/>
    </xf>
    <xf numFmtId="0" fontId="7" fillId="10" borderId="0" xfId="0" applyFont="1" applyFill="1" applyAlignment="1">
      <alignment vertical="center"/>
    </xf>
    <xf numFmtId="0" fontId="7" fillId="10" borderId="0" xfId="0" applyFont="1" applyFill="1"/>
    <xf numFmtId="0" fontId="9" fillId="4" borderId="4" xfId="0" applyFont="1" applyFill="1" applyBorder="1" applyAlignment="1">
      <alignment horizontal="center"/>
    </xf>
    <xf numFmtId="14" fontId="3" fillId="10" borderId="4" xfId="0" applyNumberFormat="1" applyFont="1" applyFill="1" applyBorder="1" applyAlignment="1">
      <alignment horizontal="center"/>
    </xf>
    <xf numFmtId="43" fontId="3" fillId="10" borderId="1" xfId="4" applyFont="1" applyFill="1" applyBorder="1"/>
    <xf numFmtId="43" fontId="2" fillId="10" borderId="1" xfId="4" applyFont="1" applyFill="1" applyBorder="1"/>
    <xf numFmtId="0" fontId="2" fillId="10" borderId="4" xfId="0" applyFont="1" applyFill="1" applyBorder="1" applyAlignment="1">
      <alignment horizontal="center"/>
    </xf>
    <xf numFmtId="0" fontId="9" fillId="4" borderId="4" xfId="2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6">
    <cellStyle name="Millares" xfId="1" builtinId="3"/>
    <cellStyle name="Millares 2" xfId="4" xr:uid="{8DE7FA1F-D00E-4666-98EC-9C565A6EEB8C}"/>
    <cellStyle name="Millares 2 2" xfId="3" xr:uid="{3B92A15C-100B-4F82-A4FD-554C681A70BC}"/>
    <cellStyle name="Millares_Hoja1" xfId="2" xr:uid="{4D7B9769-8C20-47DE-96F6-685ECBC9F81E}"/>
    <cellStyle name="Normal" xfId="0" builtinId="0"/>
    <cellStyle name="Normal_Hoja1" xfId="5" xr:uid="{3335C1E6-08A3-40EB-9BE5-F8C978FCA5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102783</xdr:colOff>
      <xdr:row>0</xdr:row>
      <xdr:rowOff>200836</xdr:rowOff>
    </xdr:from>
    <xdr:ext cx="970492" cy="706840"/>
    <xdr:pic>
      <xdr:nvPicPr>
        <xdr:cNvPr id="2" name="Imagen 1">
          <a:extLst>
            <a:ext uri="{FF2B5EF4-FFF2-40B4-BE49-F238E27FC236}">
              <a16:creationId xmlns:a16="http://schemas.microsoft.com/office/drawing/2014/main" id="{F65C7E41-D85F-4C59-B5E5-215F871A98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9733" y="200836"/>
          <a:ext cx="970492" cy="706840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50</xdr:row>
      <xdr:rowOff>74084</xdr:rowOff>
    </xdr:from>
    <xdr:to>
      <xdr:col>1</xdr:col>
      <xdr:colOff>4233</xdr:colOff>
      <xdr:row>55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25F7717-686E-495F-AF16-39AD1BCA1BCA}"/>
            </a:ext>
          </a:extLst>
        </xdr:cNvPr>
        <xdr:cNvSpPr txBox="1"/>
      </xdr:nvSpPr>
      <xdr:spPr>
        <a:xfrm>
          <a:off x="264583" y="49918409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Financiero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50</xdr:row>
      <xdr:rowOff>102659</xdr:rowOff>
    </xdr:from>
    <xdr:to>
      <xdr:col>3</xdr:col>
      <xdr:colOff>755650</xdr:colOff>
      <xdr:row>55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94EC257-388E-4B85-AD54-5693ED149B9D}"/>
            </a:ext>
          </a:extLst>
        </xdr:cNvPr>
        <xdr:cNvSpPr txBox="1"/>
      </xdr:nvSpPr>
      <xdr:spPr>
        <a:xfrm>
          <a:off x="4981575" y="49946984"/>
          <a:ext cx="185102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50</xdr:row>
      <xdr:rowOff>84667</xdr:rowOff>
    </xdr:from>
    <xdr:to>
      <xdr:col>9</xdr:col>
      <xdr:colOff>645584</xdr:colOff>
      <xdr:row>54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3946B71-10DB-4C45-9778-D2D64C177420}"/>
            </a:ext>
          </a:extLst>
        </xdr:cNvPr>
        <xdr:cNvSpPr txBox="1"/>
      </xdr:nvSpPr>
      <xdr:spPr>
        <a:xfrm>
          <a:off x="8026401" y="49928992"/>
          <a:ext cx="5249333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102783</xdr:colOff>
      <xdr:row>0</xdr:row>
      <xdr:rowOff>200836</xdr:rowOff>
    </xdr:from>
    <xdr:ext cx="970492" cy="706840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7371" y="200836"/>
          <a:ext cx="970492" cy="706840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74</xdr:row>
      <xdr:rowOff>74084</xdr:rowOff>
    </xdr:from>
    <xdr:to>
      <xdr:col>1</xdr:col>
      <xdr:colOff>4233</xdr:colOff>
      <xdr:row>79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6905413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Financiero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74</xdr:row>
      <xdr:rowOff>102659</xdr:rowOff>
    </xdr:from>
    <xdr:to>
      <xdr:col>3</xdr:col>
      <xdr:colOff>755650</xdr:colOff>
      <xdr:row>79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5114925" y="6908270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74</xdr:row>
      <xdr:rowOff>84667</xdr:rowOff>
    </xdr:from>
    <xdr:to>
      <xdr:col>9</xdr:col>
      <xdr:colOff>645584</xdr:colOff>
      <xdr:row>78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8407401" y="69064717"/>
          <a:ext cx="4287308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D9D4-6B57-439C-A26A-5F3CBD0912AF}">
  <sheetPr>
    <tabColor theme="8"/>
  </sheetPr>
  <dimension ref="A1:V55"/>
  <sheetViews>
    <sheetView tabSelected="1" topLeftCell="A43" zoomScale="85" zoomScaleNormal="85" zoomScalePageLayoutView="90" workbookViewId="0">
      <selection activeCell="I56" sqref="I56"/>
    </sheetView>
  </sheetViews>
  <sheetFormatPr baseColWidth="10" defaultRowHeight="12" x14ac:dyDescent="0.2"/>
  <cols>
    <col min="1" max="1" width="34.5703125" style="9" customWidth="1"/>
    <col min="2" max="2" width="37.5703125" style="2" customWidth="1"/>
    <col min="3" max="3" width="19" style="11" customWidth="1"/>
    <col min="4" max="4" width="15.42578125" style="11" customWidth="1"/>
    <col min="5" max="5" width="14.85546875" style="11" customWidth="1"/>
    <col min="6" max="6" width="17.7109375" style="9" customWidth="1"/>
    <col min="7" max="7" width="19.7109375" style="9" customWidth="1"/>
    <col min="8" max="8" width="14.28515625" style="2" customWidth="1"/>
    <col min="9" max="9" width="16.28515625" style="6" customWidth="1"/>
    <col min="10" max="10" width="14.85546875" style="11" customWidth="1"/>
    <col min="11" max="11" width="11.42578125" style="1"/>
    <col min="12" max="12" width="19" style="2" customWidth="1"/>
    <col min="13" max="16384" width="11.42578125" style="2"/>
  </cols>
  <sheetData>
    <row r="1" spans="1:12" s="14" customFormat="1" ht="127.5" customHeight="1" x14ac:dyDescent="0.2">
      <c r="A1" s="165" t="s">
        <v>21</v>
      </c>
      <c r="B1" s="165"/>
      <c r="C1" s="165"/>
      <c r="D1" s="165"/>
      <c r="E1" s="165"/>
      <c r="F1" s="165"/>
      <c r="G1" s="165"/>
      <c r="H1" s="165"/>
      <c r="I1" s="165"/>
      <c r="J1" s="165"/>
    </row>
    <row r="3" spans="1:12" ht="18" customHeight="1" x14ac:dyDescent="0.2">
      <c r="A3" s="166" t="s">
        <v>0</v>
      </c>
      <c r="B3" s="167"/>
      <c r="C3" s="167"/>
      <c r="D3" s="167"/>
      <c r="E3" s="167"/>
      <c r="F3" s="167"/>
      <c r="G3" s="167"/>
      <c r="H3" s="167"/>
      <c r="I3" s="167"/>
      <c r="J3" s="168"/>
    </row>
    <row r="4" spans="1:12" s="6" customFormat="1" ht="39.75" customHeight="1" x14ac:dyDescent="0.2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20</v>
      </c>
      <c r="J4" s="4" t="s">
        <v>9</v>
      </c>
      <c r="K4" s="5"/>
    </row>
    <row r="5" spans="1:12" s="18" customFormat="1" ht="48.75" customHeight="1" x14ac:dyDescent="0.2">
      <c r="A5" s="26" t="s">
        <v>72</v>
      </c>
      <c r="B5" s="27" t="s">
        <v>73</v>
      </c>
      <c r="C5" s="28" t="s">
        <v>134</v>
      </c>
      <c r="D5" s="29">
        <v>44998</v>
      </c>
      <c r="E5" s="29">
        <v>45291</v>
      </c>
      <c r="F5" s="30">
        <v>63965.440000000002</v>
      </c>
      <c r="G5" s="31">
        <v>63965.440000000002</v>
      </c>
      <c r="H5" s="32">
        <f t="shared" ref="H5:H44" si="0">F5-G5</f>
        <v>0</v>
      </c>
      <c r="I5" s="33">
        <v>1325</v>
      </c>
      <c r="J5" s="34" t="s">
        <v>22</v>
      </c>
      <c r="L5" s="19"/>
    </row>
    <row r="6" spans="1:12" s="18" customFormat="1" ht="44.25" customHeight="1" x14ac:dyDescent="0.2">
      <c r="A6" s="26" t="s">
        <v>91</v>
      </c>
      <c r="B6" s="27" t="s">
        <v>92</v>
      </c>
      <c r="C6" s="35" t="s">
        <v>154</v>
      </c>
      <c r="D6" s="36">
        <v>45041</v>
      </c>
      <c r="E6" s="36">
        <v>45291</v>
      </c>
      <c r="F6" s="37">
        <v>173696</v>
      </c>
      <c r="G6" s="38">
        <v>173696</v>
      </c>
      <c r="H6" s="32">
        <f t="shared" si="0"/>
        <v>0</v>
      </c>
      <c r="I6" s="39">
        <v>1447</v>
      </c>
      <c r="J6" s="34" t="s">
        <v>22</v>
      </c>
      <c r="L6" s="19"/>
    </row>
    <row r="7" spans="1:12" s="18" customFormat="1" ht="66.75" customHeight="1" x14ac:dyDescent="0.2">
      <c r="A7" s="26" t="s">
        <v>52</v>
      </c>
      <c r="B7" s="40" t="s">
        <v>53</v>
      </c>
      <c r="C7" s="28" t="s">
        <v>118</v>
      </c>
      <c r="D7" s="29">
        <v>45037</v>
      </c>
      <c r="E7" s="29">
        <v>44926</v>
      </c>
      <c r="F7" s="41">
        <v>268302.5</v>
      </c>
      <c r="G7" s="42">
        <v>268302.5</v>
      </c>
      <c r="H7" s="32">
        <f t="shared" si="0"/>
        <v>0</v>
      </c>
      <c r="I7" s="43">
        <v>1456</v>
      </c>
      <c r="J7" s="34" t="s">
        <v>22</v>
      </c>
      <c r="L7" s="19"/>
    </row>
    <row r="8" spans="1:12" s="18" customFormat="1" ht="51" customHeight="1" x14ac:dyDescent="0.2">
      <c r="A8" s="26" t="s">
        <v>41</v>
      </c>
      <c r="B8" s="44" t="s">
        <v>11</v>
      </c>
      <c r="C8" s="35" t="s">
        <v>110</v>
      </c>
      <c r="D8" s="45">
        <v>45013</v>
      </c>
      <c r="E8" s="45">
        <v>45291</v>
      </c>
      <c r="F8" s="41">
        <v>1136696.71</v>
      </c>
      <c r="G8" s="42">
        <v>1136696.71</v>
      </c>
      <c r="H8" s="32">
        <f t="shared" si="0"/>
        <v>0</v>
      </c>
      <c r="I8" s="46">
        <v>1655</v>
      </c>
      <c r="J8" s="34" t="s">
        <v>22</v>
      </c>
      <c r="L8" s="19"/>
    </row>
    <row r="9" spans="1:12" s="18" customFormat="1" ht="49.5" customHeight="1" x14ac:dyDescent="0.2">
      <c r="A9" s="26" t="s">
        <v>84</v>
      </c>
      <c r="B9" s="27" t="s">
        <v>85</v>
      </c>
      <c r="C9" s="35" t="s">
        <v>148</v>
      </c>
      <c r="D9" s="45">
        <v>45015</v>
      </c>
      <c r="E9" s="45">
        <v>45291</v>
      </c>
      <c r="F9" s="47">
        <v>150467.70000000001</v>
      </c>
      <c r="G9" s="48">
        <v>150467.70000000001</v>
      </c>
      <c r="H9" s="32">
        <f t="shared" si="0"/>
        <v>0</v>
      </c>
      <c r="I9" s="46">
        <v>1693</v>
      </c>
      <c r="J9" s="34" t="s">
        <v>22</v>
      </c>
      <c r="L9" s="19"/>
    </row>
    <row r="10" spans="1:12" s="18" customFormat="1" ht="48.75" customHeight="1" x14ac:dyDescent="0.2">
      <c r="A10" s="26" t="s">
        <v>31</v>
      </c>
      <c r="B10" s="27" t="s">
        <v>32</v>
      </c>
      <c r="C10" s="35" t="s">
        <v>18</v>
      </c>
      <c r="D10" s="45">
        <v>45048</v>
      </c>
      <c r="E10" s="45">
        <v>45291</v>
      </c>
      <c r="F10" s="47">
        <v>761764.69</v>
      </c>
      <c r="G10" s="48">
        <v>761764.69</v>
      </c>
      <c r="H10" s="32">
        <f t="shared" si="0"/>
        <v>0</v>
      </c>
      <c r="I10" s="49">
        <v>1696</v>
      </c>
      <c r="J10" s="34" t="s">
        <v>22</v>
      </c>
      <c r="L10" s="19"/>
    </row>
    <row r="11" spans="1:12" s="18" customFormat="1" ht="50.25" customHeight="1" x14ac:dyDescent="0.2">
      <c r="A11" s="26" t="s">
        <v>74</v>
      </c>
      <c r="B11" s="44" t="s">
        <v>75</v>
      </c>
      <c r="C11" s="35" t="s">
        <v>135</v>
      </c>
      <c r="D11" s="45">
        <v>45059</v>
      </c>
      <c r="E11" s="45">
        <v>45657</v>
      </c>
      <c r="F11" s="47">
        <v>44250</v>
      </c>
      <c r="G11" s="48">
        <v>44250</v>
      </c>
      <c r="H11" s="32">
        <f t="shared" si="0"/>
        <v>0</v>
      </c>
      <c r="I11" s="49">
        <v>1697</v>
      </c>
      <c r="J11" s="34" t="s">
        <v>22</v>
      </c>
      <c r="L11" s="19"/>
    </row>
    <row r="12" spans="1:12" s="18" customFormat="1" ht="60" customHeight="1" x14ac:dyDescent="0.2">
      <c r="A12" s="26" t="s">
        <v>39</v>
      </c>
      <c r="B12" s="27" t="s">
        <v>40</v>
      </c>
      <c r="C12" s="35" t="s">
        <v>109</v>
      </c>
      <c r="D12" s="45">
        <v>45055</v>
      </c>
      <c r="E12" s="45">
        <v>45291</v>
      </c>
      <c r="F12" s="47">
        <v>77457.679999999993</v>
      </c>
      <c r="G12" s="48">
        <v>77457.679999999993</v>
      </c>
      <c r="H12" s="32">
        <f t="shared" si="0"/>
        <v>0</v>
      </c>
      <c r="I12" s="49">
        <v>1747</v>
      </c>
      <c r="J12" s="34" t="s">
        <v>22</v>
      </c>
      <c r="L12" s="19"/>
    </row>
    <row r="13" spans="1:12" s="18" customFormat="1" ht="54.75" customHeight="1" x14ac:dyDescent="0.2">
      <c r="A13" s="26" t="s">
        <v>23</v>
      </c>
      <c r="B13" s="27" t="s">
        <v>24</v>
      </c>
      <c r="C13" s="28" t="s">
        <v>95</v>
      </c>
      <c r="D13" s="50">
        <v>45062</v>
      </c>
      <c r="E13" s="45">
        <v>45291</v>
      </c>
      <c r="F13" s="47">
        <v>4290</v>
      </c>
      <c r="G13" s="48">
        <v>4290</v>
      </c>
      <c r="H13" s="32">
        <f t="shared" si="0"/>
        <v>0</v>
      </c>
      <c r="I13" s="49">
        <v>1749</v>
      </c>
      <c r="J13" s="34" t="s">
        <v>22</v>
      </c>
      <c r="L13" s="19"/>
    </row>
    <row r="14" spans="1:12" s="18" customFormat="1" ht="54" customHeight="1" x14ac:dyDescent="0.2">
      <c r="A14" s="26" t="s">
        <v>23</v>
      </c>
      <c r="B14" s="27" t="s">
        <v>24</v>
      </c>
      <c r="C14" s="28" t="s">
        <v>96</v>
      </c>
      <c r="D14" s="50">
        <v>45055</v>
      </c>
      <c r="E14" s="45">
        <v>45291</v>
      </c>
      <c r="F14" s="47">
        <v>6500</v>
      </c>
      <c r="G14" s="48">
        <v>6500</v>
      </c>
      <c r="H14" s="32">
        <f t="shared" si="0"/>
        <v>0</v>
      </c>
      <c r="I14" s="49">
        <v>1749</v>
      </c>
      <c r="J14" s="34" t="s">
        <v>22</v>
      </c>
      <c r="L14" s="19"/>
    </row>
    <row r="15" spans="1:12" s="18" customFormat="1" ht="54" customHeight="1" x14ac:dyDescent="0.2">
      <c r="A15" s="26" t="s">
        <v>23</v>
      </c>
      <c r="B15" s="27" t="s">
        <v>24</v>
      </c>
      <c r="C15" s="28" t="s">
        <v>97</v>
      </c>
      <c r="D15" s="50">
        <v>45044</v>
      </c>
      <c r="E15" s="45">
        <v>45291</v>
      </c>
      <c r="F15" s="47">
        <v>4355</v>
      </c>
      <c r="G15" s="48">
        <v>4355</v>
      </c>
      <c r="H15" s="32">
        <f t="shared" si="0"/>
        <v>0</v>
      </c>
      <c r="I15" s="49">
        <v>1749</v>
      </c>
      <c r="J15" s="34" t="s">
        <v>22</v>
      </c>
      <c r="L15" s="19"/>
    </row>
    <row r="16" spans="1:12" s="18" customFormat="1" ht="54" customHeight="1" x14ac:dyDescent="0.2">
      <c r="A16" s="26" t="s">
        <v>23</v>
      </c>
      <c r="B16" s="27" t="s">
        <v>24</v>
      </c>
      <c r="C16" s="28" t="s">
        <v>98</v>
      </c>
      <c r="D16" s="50">
        <v>45037</v>
      </c>
      <c r="E16" s="45">
        <v>45291</v>
      </c>
      <c r="F16" s="47">
        <v>6890</v>
      </c>
      <c r="G16" s="48">
        <v>6890</v>
      </c>
      <c r="H16" s="32">
        <f t="shared" si="0"/>
        <v>0</v>
      </c>
      <c r="I16" s="49">
        <v>1749</v>
      </c>
      <c r="J16" s="34" t="s">
        <v>22</v>
      </c>
      <c r="L16" s="19"/>
    </row>
    <row r="17" spans="1:12" s="18" customFormat="1" ht="46.5" customHeight="1" x14ac:dyDescent="0.2">
      <c r="A17" s="26" t="s">
        <v>23</v>
      </c>
      <c r="B17" s="27" t="s">
        <v>24</v>
      </c>
      <c r="C17" s="28" t="s">
        <v>99</v>
      </c>
      <c r="D17" s="50">
        <v>45029</v>
      </c>
      <c r="E17" s="45">
        <v>45291</v>
      </c>
      <c r="F17" s="47">
        <v>5850</v>
      </c>
      <c r="G17" s="48">
        <v>5850</v>
      </c>
      <c r="H17" s="32">
        <f t="shared" si="0"/>
        <v>0</v>
      </c>
      <c r="I17" s="49">
        <v>1749</v>
      </c>
      <c r="J17" s="34" t="s">
        <v>22</v>
      </c>
      <c r="L17" s="19"/>
    </row>
    <row r="18" spans="1:12" s="18" customFormat="1" ht="48.75" customHeight="1" x14ac:dyDescent="0.2">
      <c r="A18" s="26" t="s">
        <v>38</v>
      </c>
      <c r="B18" s="44" t="s">
        <v>17</v>
      </c>
      <c r="C18" s="35" t="s">
        <v>108</v>
      </c>
      <c r="D18" s="45">
        <v>45007</v>
      </c>
      <c r="E18" s="45">
        <v>45291</v>
      </c>
      <c r="F18" s="47">
        <v>497440.8</v>
      </c>
      <c r="G18" s="48">
        <v>497440.8</v>
      </c>
      <c r="H18" s="32">
        <f t="shared" si="0"/>
        <v>0</v>
      </c>
      <c r="I18" s="49">
        <v>1798</v>
      </c>
      <c r="J18" s="34" t="s">
        <v>22</v>
      </c>
      <c r="L18" s="19"/>
    </row>
    <row r="19" spans="1:12" s="18" customFormat="1" ht="54.75" customHeight="1" x14ac:dyDescent="0.2">
      <c r="A19" s="26" t="s">
        <v>47</v>
      </c>
      <c r="B19" s="27" t="s">
        <v>48</v>
      </c>
      <c r="C19" s="35" t="s">
        <v>114</v>
      </c>
      <c r="D19" s="45">
        <v>45026</v>
      </c>
      <c r="E19" s="45">
        <v>45291</v>
      </c>
      <c r="F19" s="47">
        <v>63753.98</v>
      </c>
      <c r="G19" s="48">
        <v>63753.98</v>
      </c>
      <c r="H19" s="32">
        <f t="shared" si="0"/>
        <v>0</v>
      </c>
      <c r="I19" s="49">
        <v>1800</v>
      </c>
      <c r="J19" s="34" t="s">
        <v>22</v>
      </c>
      <c r="L19" s="19"/>
    </row>
    <row r="20" spans="1:12" s="18" customFormat="1" ht="61.5" customHeight="1" x14ac:dyDescent="0.2">
      <c r="A20" s="26" t="s">
        <v>56</v>
      </c>
      <c r="B20" s="27" t="s">
        <v>57</v>
      </c>
      <c r="C20" s="35" t="s">
        <v>123</v>
      </c>
      <c r="D20" s="50">
        <v>45273</v>
      </c>
      <c r="E20" s="45">
        <v>45291</v>
      </c>
      <c r="F20" s="47">
        <v>899184.78</v>
      </c>
      <c r="G20" s="48">
        <v>899184.78</v>
      </c>
      <c r="H20" s="32">
        <f t="shared" si="0"/>
        <v>0</v>
      </c>
      <c r="I20" s="49">
        <v>1804</v>
      </c>
      <c r="J20" s="34" t="s">
        <v>22</v>
      </c>
      <c r="L20" s="19"/>
    </row>
    <row r="21" spans="1:12" s="18" customFormat="1" ht="53.25" customHeight="1" x14ac:dyDescent="0.2">
      <c r="A21" s="26" t="s">
        <v>12</v>
      </c>
      <c r="B21" s="27" t="s">
        <v>33</v>
      </c>
      <c r="C21" s="35" t="s">
        <v>105</v>
      </c>
      <c r="D21" s="45">
        <v>45055</v>
      </c>
      <c r="E21" s="45">
        <v>45291</v>
      </c>
      <c r="F21" s="47">
        <v>144106</v>
      </c>
      <c r="G21" s="48">
        <v>144106</v>
      </c>
      <c r="H21" s="32">
        <f t="shared" si="0"/>
        <v>0</v>
      </c>
      <c r="I21" s="46">
        <v>1834</v>
      </c>
      <c r="J21" s="34" t="s">
        <v>22</v>
      </c>
      <c r="L21" s="19"/>
    </row>
    <row r="22" spans="1:12" s="18" customFormat="1" ht="60" customHeight="1" x14ac:dyDescent="0.2">
      <c r="A22" s="26" t="s">
        <v>82</v>
      </c>
      <c r="B22" s="27" t="s">
        <v>83</v>
      </c>
      <c r="C22" s="35" t="s">
        <v>147</v>
      </c>
      <c r="D22" s="45">
        <v>45058</v>
      </c>
      <c r="E22" s="45">
        <v>44926</v>
      </c>
      <c r="F22" s="47">
        <v>120000</v>
      </c>
      <c r="G22" s="48">
        <v>120000</v>
      </c>
      <c r="H22" s="32">
        <f t="shared" si="0"/>
        <v>0</v>
      </c>
      <c r="I22" s="46">
        <v>1838</v>
      </c>
      <c r="J22" s="34" t="s">
        <v>22</v>
      </c>
      <c r="L22" s="19"/>
    </row>
    <row r="23" spans="1:12" s="18" customFormat="1" ht="55.5" customHeight="1" x14ac:dyDescent="0.2">
      <c r="A23" s="26" t="s">
        <v>34</v>
      </c>
      <c r="B23" s="27" t="s">
        <v>35</v>
      </c>
      <c r="C23" s="35" t="s">
        <v>106</v>
      </c>
      <c r="D23" s="45">
        <v>45026</v>
      </c>
      <c r="E23" s="45">
        <v>45291</v>
      </c>
      <c r="F23" s="47">
        <v>194700</v>
      </c>
      <c r="G23" s="48">
        <v>194700</v>
      </c>
      <c r="H23" s="32">
        <f t="shared" si="0"/>
        <v>0</v>
      </c>
      <c r="I23" s="46">
        <v>1923</v>
      </c>
      <c r="J23" s="34" t="s">
        <v>22</v>
      </c>
      <c r="L23" s="19"/>
    </row>
    <row r="24" spans="1:12" s="18" customFormat="1" ht="99.75" customHeight="1" x14ac:dyDescent="0.2">
      <c r="A24" s="26" t="s">
        <v>36</v>
      </c>
      <c r="B24" s="27" t="s">
        <v>37</v>
      </c>
      <c r="C24" s="35" t="s">
        <v>107</v>
      </c>
      <c r="D24" s="45">
        <v>44986</v>
      </c>
      <c r="E24" s="45">
        <v>45170</v>
      </c>
      <c r="F24" s="51">
        <v>582988.73</v>
      </c>
      <c r="G24" s="52">
        <v>582988.73</v>
      </c>
      <c r="H24" s="32">
        <f t="shared" si="0"/>
        <v>0</v>
      </c>
      <c r="I24" s="46">
        <v>1942</v>
      </c>
      <c r="J24" s="34" t="s">
        <v>22</v>
      </c>
      <c r="L24" s="19"/>
    </row>
    <row r="25" spans="1:12" s="18" customFormat="1" ht="56.25" customHeight="1" x14ac:dyDescent="0.2">
      <c r="A25" s="26" t="s">
        <v>14</v>
      </c>
      <c r="B25" s="40" t="s">
        <v>16</v>
      </c>
      <c r="C25" s="28" t="s">
        <v>122</v>
      </c>
      <c r="D25" s="29">
        <v>45069</v>
      </c>
      <c r="E25" s="29">
        <v>45291</v>
      </c>
      <c r="F25" s="53">
        <v>51634.44</v>
      </c>
      <c r="G25" s="54">
        <v>51634.44</v>
      </c>
      <c r="H25" s="32">
        <f t="shared" si="0"/>
        <v>0</v>
      </c>
      <c r="I25" s="43">
        <v>1957</v>
      </c>
      <c r="J25" s="34" t="s">
        <v>22</v>
      </c>
      <c r="L25" s="19"/>
    </row>
    <row r="26" spans="1:12" s="18" customFormat="1" ht="48.75" customHeight="1" x14ac:dyDescent="0.2">
      <c r="A26" s="26" t="s">
        <v>62</v>
      </c>
      <c r="B26" s="27" t="s">
        <v>63</v>
      </c>
      <c r="C26" s="28" t="s">
        <v>130</v>
      </c>
      <c r="D26" s="50">
        <v>45103</v>
      </c>
      <c r="E26" s="50">
        <v>45657</v>
      </c>
      <c r="F26" s="58">
        <v>44604</v>
      </c>
      <c r="G26" s="59">
        <v>44604</v>
      </c>
      <c r="H26" s="32">
        <f t="shared" si="0"/>
        <v>0</v>
      </c>
      <c r="I26" s="60">
        <v>2317</v>
      </c>
      <c r="J26" s="34" t="s">
        <v>22</v>
      </c>
      <c r="L26" s="19"/>
    </row>
    <row r="27" spans="1:12" s="18" customFormat="1" ht="55.5" customHeight="1" x14ac:dyDescent="0.2">
      <c r="A27" s="26" t="s">
        <v>64</v>
      </c>
      <c r="B27" s="27" t="s">
        <v>65</v>
      </c>
      <c r="C27" s="28" t="s">
        <v>131</v>
      </c>
      <c r="D27" s="50">
        <v>45034</v>
      </c>
      <c r="E27" s="50">
        <v>45657</v>
      </c>
      <c r="F27" s="58">
        <v>875000</v>
      </c>
      <c r="G27" s="59">
        <v>875000</v>
      </c>
      <c r="H27" s="32">
        <f t="shared" si="0"/>
        <v>0</v>
      </c>
      <c r="I27" s="60">
        <v>2327</v>
      </c>
      <c r="J27" s="34" t="s">
        <v>22</v>
      </c>
      <c r="L27" s="19"/>
    </row>
    <row r="28" spans="1:12" s="18" customFormat="1" ht="48.75" customHeight="1" x14ac:dyDescent="0.2">
      <c r="A28" s="26" t="s">
        <v>51</v>
      </c>
      <c r="B28" s="27" t="s">
        <v>51</v>
      </c>
      <c r="C28" s="35" t="s">
        <v>117</v>
      </c>
      <c r="D28" s="45">
        <v>45100</v>
      </c>
      <c r="E28" s="45">
        <v>45657</v>
      </c>
      <c r="F28" s="51">
        <v>660328</v>
      </c>
      <c r="G28" s="52">
        <v>660328</v>
      </c>
      <c r="H28" s="32">
        <f t="shared" si="0"/>
        <v>0</v>
      </c>
      <c r="I28" s="46">
        <v>2329</v>
      </c>
      <c r="J28" s="34" t="s">
        <v>22</v>
      </c>
      <c r="L28" s="19"/>
    </row>
    <row r="29" spans="1:12" s="18" customFormat="1" ht="59.25" customHeight="1" x14ac:dyDescent="0.2">
      <c r="A29" s="26" t="s">
        <v>44</v>
      </c>
      <c r="B29" s="27" t="s">
        <v>45</v>
      </c>
      <c r="C29" s="35" t="s">
        <v>112</v>
      </c>
      <c r="D29" s="45">
        <v>45172</v>
      </c>
      <c r="E29" s="35" t="s">
        <v>19</v>
      </c>
      <c r="F29" s="51">
        <v>69995</v>
      </c>
      <c r="G29" s="52">
        <v>69995</v>
      </c>
      <c r="H29" s="32">
        <f t="shared" si="0"/>
        <v>0</v>
      </c>
      <c r="I29" s="49" t="s">
        <v>156</v>
      </c>
      <c r="J29" s="34" t="s">
        <v>22</v>
      </c>
      <c r="L29" s="19"/>
    </row>
    <row r="30" spans="1:12" s="18" customFormat="1" ht="114" customHeight="1" x14ac:dyDescent="0.2">
      <c r="A30" s="26" t="s">
        <v>44</v>
      </c>
      <c r="B30" s="27" t="s">
        <v>46</v>
      </c>
      <c r="C30" s="35" t="s">
        <v>113</v>
      </c>
      <c r="D30" s="45">
        <v>45172</v>
      </c>
      <c r="E30" s="35" t="s">
        <v>19</v>
      </c>
      <c r="F30" s="51">
        <v>64865</v>
      </c>
      <c r="G30" s="52">
        <v>64865</v>
      </c>
      <c r="H30" s="32">
        <f t="shared" si="0"/>
        <v>0</v>
      </c>
      <c r="I30" s="49" t="s">
        <v>156</v>
      </c>
      <c r="J30" s="34" t="s">
        <v>22</v>
      </c>
      <c r="L30" s="19"/>
    </row>
    <row r="31" spans="1:12" s="18" customFormat="1" ht="48.75" customHeight="1" x14ac:dyDescent="0.2">
      <c r="A31" s="26" t="s">
        <v>13</v>
      </c>
      <c r="B31" s="27" t="s">
        <v>86</v>
      </c>
      <c r="C31" s="35" t="s">
        <v>149</v>
      </c>
      <c r="D31" s="45">
        <v>45041</v>
      </c>
      <c r="E31" s="45">
        <v>45291</v>
      </c>
      <c r="F31" s="51">
        <v>10965</v>
      </c>
      <c r="G31" s="52">
        <v>10965</v>
      </c>
      <c r="H31" s="32">
        <f t="shared" si="0"/>
        <v>0</v>
      </c>
      <c r="I31" s="49" t="s">
        <v>160</v>
      </c>
      <c r="J31" s="34" t="s">
        <v>22</v>
      </c>
      <c r="L31" s="19"/>
    </row>
    <row r="32" spans="1:12" s="18" customFormat="1" ht="50.25" customHeight="1" x14ac:dyDescent="0.2">
      <c r="A32" s="26" t="s">
        <v>49</v>
      </c>
      <c r="B32" s="55" t="s">
        <v>50</v>
      </c>
      <c r="C32" s="35" t="s">
        <v>115</v>
      </c>
      <c r="D32" s="35" t="s">
        <v>116</v>
      </c>
      <c r="E32" s="35" t="s">
        <v>19</v>
      </c>
      <c r="F32" s="51">
        <v>635697.82999999996</v>
      </c>
      <c r="G32" s="52">
        <v>635697.82999999996</v>
      </c>
      <c r="H32" s="32">
        <f t="shared" si="0"/>
        <v>0</v>
      </c>
      <c r="I32" s="49" t="s">
        <v>157</v>
      </c>
      <c r="J32" s="34" t="s">
        <v>22</v>
      </c>
      <c r="L32" s="19"/>
    </row>
    <row r="33" spans="1:22" s="18" customFormat="1" ht="55.5" customHeight="1" x14ac:dyDescent="0.2">
      <c r="A33" s="26" t="s">
        <v>80</v>
      </c>
      <c r="B33" s="27" t="s">
        <v>81</v>
      </c>
      <c r="C33" s="28" t="s">
        <v>142</v>
      </c>
      <c r="D33" s="50">
        <v>44957</v>
      </c>
      <c r="E33" s="45">
        <v>45291</v>
      </c>
      <c r="F33" s="51">
        <v>66480</v>
      </c>
      <c r="G33" s="52">
        <v>66480</v>
      </c>
      <c r="H33" s="32">
        <f t="shared" si="0"/>
        <v>0</v>
      </c>
      <c r="I33" s="49" t="s">
        <v>157</v>
      </c>
      <c r="J33" s="34" t="s">
        <v>22</v>
      </c>
      <c r="L33" s="19"/>
    </row>
    <row r="34" spans="1:22" s="18" customFormat="1" ht="55.5" customHeight="1" x14ac:dyDescent="0.2">
      <c r="A34" s="26" t="s">
        <v>80</v>
      </c>
      <c r="B34" s="27" t="s">
        <v>81</v>
      </c>
      <c r="C34" s="28" t="s">
        <v>143</v>
      </c>
      <c r="D34" s="50">
        <v>44957</v>
      </c>
      <c r="E34" s="45">
        <v>45291</v>
      </c>
      <c r="F34" s="51">
        <v>44320</v>
      </c>
      <c r="G34" s="52">
        <v>44320</v>
      </c>
      <c r="H34" s="32">
        <f t="shared" si="0"/>
        <v>0</v>
      </c>
      <c r="I34" s="49" t="s">
        <v>157</v>
      </c>
      <c r="J34" s="34" t="s">
        <v>22</v>
      </c>
      <c r="L34" s="19"/>
    </row>
    <row r="35" spans="1:22" s="18" customFormat="1" ht="54" customHeight="1" x14ac:dyDescent="0.2">
      <c r="A35" s="26" t="s">
        <v>80</v>
      </c>
      <c r="B35" s="27" t="s">
        <v>81</v>
      </c>
      <c r="C35" s="28" t="s">
        <v>144</v>
      </c>
      <c r="D35" s="50">
        <v>44999</v>
      </c>
      <c r="E35" s="45">
        <v>45291</v>
      </c>
      <c r="F35" s="51">
        <v>66480</v>
      </c>
      <c r="G35" s="52">
        <v>66480</v>
      </c>
      <c r="H35" s="32">
        <f t="shared" si="0"/>
        <v>0</v>
      </c>
      <c r="I35" s="49" t="s">
        <v>157</v>
      </c>
      <c r="J35" s="34" t="s">
        <v>22</v>
      </c>
      <c r="L35" s="19"/>
    </row>
    <row r="36" spans="1:22" s="18" customFormat="1" ht="54" customHeight="1" x14ac:dyDescent="0.2">
      <c r="A36" s="26" t="s">
        <v>80</v>
      </c>
      <c r="B36" s="27" t="s">
        <v>81</v>
      </c>
      <c r="C36" s="28" t="s">
        <v>145</v>
      </c>
      <c r="D36" s="50">
        <v>44999</v>
      </c>
      <c r="E36" s="45">
        <v>45291</v>
      </c>
      <c r="F36" s="51">
        <v>44320</v>
      </c>
      <c r="G36" s="52">
        <v>44320</v>
      </c>
      <c r="H36" s="32">
        <f t="shared" si="0"/>
        <v>0</v>
      </c>
      <c r="I36" s="49" t="s">
        <v>157</v>
      </c>
      <c r="J36" s="34" t="s">
        <v>22</v>
      </c>
      <c r="L36" s="19"/>
    </row>
    <row r="37" spans="1:22" s="18" customFormat="1" ht="54" customHeight="1" x14ac:dyDescent="0.2">
      <c r="A37" s="26" t="s">
        <v>80</v>
      </c>
      <c r="B37" s="27" t="s">
        <v>81</v>
      </c>
      <c r="C37" s="28" t="s">
        <v>146</v>
      </c>
      <c r="D37" s="50">
        <v>44999</v>
      </c>
      <c r="E37" s="45">
        <v>45291</v>
      </c>
      <c r="F37" s="51">
        <v>66480</v>
      </c>
      <c r="G37" s="52">
        <v>66480</v>
      </c>
      <c r="H37" s="32">
        <f t="shared" si="0"/>
        <v>0</v>
      </c>
      <c r="I37" s="49" t="s">
        <v>157</v>
      </c>
      <c r="J37" s="34" t="s">
        <v>22</v>
      </c>
      <c r="L37" s="19"/>
    </row>
    <row r="38" spans="1:22" s="18" customFormat="1" ht="54" customHeight="1" x14ac:dyDescent="0.2">
      <c r="A38" s="26" t="s">
        <v>66</v>
      </c>
      <c r="B38" s="27" t="s">
        <v>67</v>
      </c>
      <c r="C38" s="35" t="s">
        <v>132</v>
      </c>
      <c r="D38" s="45">
        <v>44980</v>
      </c>
      <c r="E38" s="45">
        <v>45657</v>
      </c>
      <c r="F38" s="51">
        <v>100607</v>
      </c>
      <c r="G38" s="52">
        <v>100607</v>
      </c>
      <c r="H38" s="32">
        <f t="shared" si="0"/>
        <v>0</v>
      </c>
      <c r="I38" s="49" t="s">
        <v>158</v>
      </c>
      <c r="J38" s="34" t="s">
        <v>22</v>
      </c>
      <c r="L38" s="19"/>
    </row>
    <row r="39" spans="1:22" s="18" customFormat="1" ht="64.5" customHeight="1" x14ac:dyDescent="0.2">
      <c r="A39" s="26" t="s">
        <v>89</v>
      </c>
      <c r="B39" s="27" t="s">
        <v>90</v>
      </c>
      <c r="C39" s="35" t="s">
        <v>152</v>
      </c>
      <c r="D39" s="36">
        <v>45006</v>
      </c>
      <c r="E39" s="36">
        <v>45291</v>
      </c>
      <c r="F39" s="56">
        <v>19027.310000000001</v>
      </c>
      <c r="G39" s="57">
        <v>19027.310000000001</v>
      </c>
      <c r="H39" s="32">
        <f t="shared" si="0"/>
        <v>0</v>
      </c>
      <c r="I39" s="61" t="s">
        <v>162</v>
      </c>
      <c r="J39" s="34" t="s">
        <v>22</v>
      </c>
      <c r="L39" s="19"/>
    </row>
    <row r="40" spans="1:22" s="18" customFormat="1" ht="64.5" customHeight="1" x14ac:dyDescent="0.2">
      <c r="A40" s="26" t="s">
        <v>89</v>
      </c>
      <c r="B40" s="27" t="s">
        <v>90</v>
      </c>
      <c r="C40" s="35" t="s">
        <v>153</v>
      </c>
      <c r="D40" s="36">
        <v>45037</v>
      </c>
      <c r="E40" s="36">
        <v>45291</v>
      </c>
      <c r="F40" s="56">
        <v>35769.94</v>
      </c>
      <c r="G40" s="57">
        <v>35769.94</v>
      </c>
      <c r="H40" s="32">
        <f t="shared" si="0"/>
        <v>0</v>
      </c>
      <c r="I40" s="61" t="s">
        <v>162</v>
      </c>
      <c r="J40" s="34" t="s">
        <v>22</v>
      </c>
      <c r="L40" s="19"/>
    </row>
    <row r="41" spans="1:22" s="18" customFormat="1" ht="48" customHeight="1" x14ac:dyDescent="0.2">
      <c r="A41" s="26" t="s">
        <v>168</v>
      </c>
      <c r="B41" s="27" t="s">
        <v>169</v>
      </c>
      <c r="C41" s="35" t="s">
        <v>170</v>
      </c>
      <c r="D41" s="45">
        <v>44966</v>
      </c>
      <c r="E41" s="45">
        <v>45291</v>
      </c>
      <c r="F41" s="47">
        <v>1180969.72</v>
      </c>
      <c r="G41" s="52">
        <f>F41</f>
        <v>1180969.72</v>
      </c>
      <c r="H41" s="32">
        <f>F41-G41</f>
        <v>0</v>
      </c>
      <c r="I41" s="49" t="s">
        <v>171</v>
      </c>
      <c r="J41" s="34" t="s">
        <v>22</v>
      </c>
      <c r="L41" s="19"/>
    </row>
    <row r="42" spans="1:22" s="18" customFormat="1" ht="74.25" customHeight="1" x14ac:dyDescent="0.2">
      <c r="A42" s="26" t="s">
        <v>87</v>
      </c>
      <c r="B42" s="27" t="s">
        <v>88</v>
      </c>
      <c r="C42" s="28" t="s">
        <v>151</v>
      </c>
      <c r="D42" s="45">
        <v>45028</v>
      </c>
      <c r="E42" s="45">
        <v>45657</v>
      </c>
      <c r="F42" s="51">
        <v>5900</v>
      </c>
      <c r="G42" s="52">
        <v>5900</v>
      </c>
      <c r="H42" s="32">
        <f t="shared" si="0"/>
        <v>0</v>
      </c>
      <c r="I42" s="61" t="s">
        <v>161</v>
      </c>
      <c r="J42" s="34" t="s">
        <v>22</v>
      </c>
      <c r="L42" s="19"/>
    </row>
    <row r="43" spans="1:22" s="66" customFormat="1" ht="166.5" customHeight="1" x14ac:dyDescent="0.2">
      <c r="A43" s="26" t="s">
        <v>164</v>
      </c>
      <c r="B43" s="62" t="s">
        <v>166</v>
      </c>
      <c r="C43" s="35" t="s">
        <v>167</v>
      </c>
      <c r="D43" s="45">
        <v>45016</v>
      </c>
      <c r="E43" s="45">
        <v>45657</v>
      </c>
      <c r="F43" s="47">
        <v>1393176.89</v>
      </c>
      <c r="G43" s="63">
        <f>F43</f>
        <v>1393176.89</v>
      </c>
      <c r="H43" s="32">
        <f>F43-G43</f>
        <v>0</v>
      </c>
      <c r="I43" s="64" t="s">
        <v>165</v>
      </c>
      <c r="J43" s="65" t="s">
        <v>22</v>
      </c>
    </row>
    <row r="44" spans="1:22" s="18" customFormat="1" ht="48" customHeight="1" x14ac:dyDescent="0.2">
      <c r="A44" s="26" t="s">
        <v>78</v>
      </c>
      <c r="B44" s="44" t="s">
        <v>79</v>
      </c>
      <c r="C44" s="35" t="s">
        <v>141</v>
      </c>
      <c r="D44" s="45">
        <v>44999</v>
      </c>
      <c r="E44" s="45">
        <v>45291</v>
      </c>
      <c r="F44" s="51">
        <v>247955.76</v>
      </c>
      <c r="G44" s="52">
        <v>247955.76</v>
      </c>
      <c r="H44" s="32">
        <f t="shared" si="0"/>
        <v>0</v>
      </c>
      <c r="I44" s="46" t="s">
        <v>159</v>
      </c>
      <c r="J44" s="67" t="s">
        <v>22</v>
      </c>
      <c r="L44" s="19"/>
    </row>
    <row r="45" spans="1:22" s="9" customFormat="1" ht="22.5" customHeight="1" x14ac:dyDescent="0.2">
      <c r="A45" s="169" t="s">
        <v>10</v>
      </c>
      <c r="B45" s="169"/>
      <c r="C45" s="169"/>
      <c r="D45" s="169"/>
      <c r="E45" s="169"/>
      <c r="F45" s="15">
        <f>SUM(F5:F44)</f>
        <v>10891235.9</v>
      </c>
      <c r="G45" s="15">
        <f>SUM(G5:G44)</f>
        <v>10891235.9</v>
      </c>
      <c r="H45" s="15">
        <f>SUM(H5:H25)</f>
        <v>0</v>
      </c>
      <c r="I45" s="23"/>
      <c r="J45" s="20"/>
      <c r="K45" s="7"/>
      <c r="L45" s="8"/>
    </row>
    <row r="46" spans="1:22" x14ac:dyDescent="0.2">
      <c r="A46" s="170"/>
      <c r="B46" s="170"/>
      <c r="C46" s="170"/>
      <c r="D46" s="170"/>
      <c r="E46" s="170"/>
      <c r="F46" s="170"/>
      <c r="G46" s="170"/>
      <c r="H46" s="170"/>
      <c r="I46" s="170"/>
      <c r="J46" s="170"/>
      <c r="K46" s="2"/>
      <c r="M46" s="11"/>
      <c r="O46" s="11"/>
      <c r="P46" s="9"/>
      <c r="Q46" s="13"/>
      <c r="U46" s="1"/>
      <c r="V46" s="16"/>
    </row>
    <row r="47" spans="1:22" x14ac:dyDescent="0.2">
      <c r="F47" s="17"/>
      <c r="G47" s="17"/>
      <c r="H47" s="16"/>
      <c r="I47" s="24"/>
      <c r="J47" s="21"/>
      <c r="L47" s="10"/>
    </row>
    <row r="48" spans="1:22" x14ac:dyDescent="0.2">
      <c r="F48" s="13"/>
      <c r="G48" s="13"/>
      <c r="H48" s="10"/>
      <c r="I48" s="25"/>
      <c r="J48" s="22"/>
    </row>
    <row r="55" spans="2:2" ht="11.25" customHeight="1" x14ac:dyDescent="0.2">
      <c r="B55" s="12"/>
    </row>
  </sheetData>
  <mergeCells count="4">
    <mergeCell ref="A1:J1"/>
    <mergeCell ref="A3:J3"/>
    <mergeCell ref="A45:E45"/>
    <mergeCell ref="A46:J46"/>
  </mergeCells>
  <pageMargins left="3.937007874015748E-2" right="0.35433070866141736" top="0.39370078740157483" bottom="0.41" header="0.31496062992125984" footer="0.17"/>
  <pageSetup scale="65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V79"/>
  <sheetViews>
    <sheetView topLeftCell="A67" zoomScale="85" zoomScaleNormal="85" zoomScalePageLayoutView="90" workbookViewId="0">
      <selection activeCell="B51" sqref="B51"/>
    </sheetView>
  </sheetViews>
  <sheetFormatPr baseColWidth="10" defaultRowHeight="12" x14ac:dyDescent="0.2"/>
  <cols>
    <col min="1" max="1" width="34.5703125" style="9" customWidth="1"/>
    <col min="2" max="2" width="37.5703125" style="2" customWidth="1"/>
    <col min="3" max="3" width="19" style="11" customWidth="1"/>
    <col min="4" max="4" width="15.42578125" style="11" customWidth="1"/>
    <col min="5" max="5" width="14.85546875" style="11" customWidth="1"/>
    <col min="6" max="6" width="17.7109375" style="9" customWidth="1"/>
    <col min="7" max="7" width="19.7109375" style="9" customWidth="1"/>
    <col min="8" max="8" width="14.28515625" style="2" customWidth="1"/>
    <col min="9" max="9" width="16.28515625" style="6" customWidth="1"/>
    <col min="10" max="10" width="14.85546875" style="11" customWidth="1"/>
    <col min="11" max="11" width="11.42578125" style="1"/>
    <col min="12" max="12" width="19" style="2" customWidth="1"/>
    <col min="13" max="16384" width="11.42578125" style="2"/>
  </cols>
  <sheetData>
    <row r="1" spans="1:12" s="14" customFormat="1" ht="127.5" customHeight="1" x14ac:dyDescent="0.2">
      <c r="A1" s="165" t="s">
        <v>21</v>
      </c>
      <c r="B1" s="165"/>
      <c r="C1" s="165"/>
      <c r="D1" s="165"/>
      <c r="E1" s="165"/>
      <c r="F1" s="165"/>
      <c r="G1" s="165"/>
      <c r="H1" s="165"/>
      <c r="I1" s="165"/>
      <c r="J1" s="165"/>
    </row>
    <row r="3" spans="1:12" ht="18" customHeight="1" x14ac:dyDescent="0.2">
      <c r="A3" s="166" t="s">
        <v>0</v>
      </c>
      <c r="B3" s="167"/>
      <c r="C3" s="167"/>
      <c r="D3" s="167"/>
      <c r="E3" s="167"/>
      <c r="F3" s="167"/>
      <c r="G3" s="167"/>
      <c r="H3" s="167"/>
      <c r="I3" s="167"/>
      <c r="J3" s="168"/>
    </row>
    <row r="4" spans="1:12" s="6" customFormat="1" ht="39.75" customHeight="1" x14ac:dyDescent="0.2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20</v>
      </c>
      <c r="J4" s="4" t="s">
        <v>9</v>
      </c>
      <c r="K4" s="5"/>
    </row>
    <row r="5" spans="1:12" s="18" customFormat="1" ht="48.75" customHeight="1" x14ac:dyDescent="0.2">
      <c r="A5" s="26" t="s">
        <v>72</v>
      </c>
      <c r="B5" s="27" t="s">
        <v>73</v>
      </c>
      <c r="C5" s="28" t="s">
        <v>134</v>
      </c>
      <c r="D5" s="29">
        <v>44998</v>
      </c>
      <c r="E5" s="29">
        <v>45291</v>
      </c>
      <c r="F5" s="30">
        <v>63965.440000000002</v>
      </c>
      <c r="G5" s="31">
        <v>63965.440000000002</v>
      </c>
      <c r="H5" s="32">
        <f t="shared" ref="H5:H36" si="0">F5-G5</f>
        <v>0</v>
      </c>
      <c r="I5" s="33">
        <v>1325</v>
      </c>
      <c r="J5" s="34" t="s">
        <v>22</v>
      </c>
      <c r="L5" s="19"/>
    </row>
    <row r="6" spans="1:12" s="18" customFormat="1" ht="44.25" customHeight="1" x14ac:dyDescent="0.2">
      <c r="A6" s="26" t="s">
        <v>91</v>
      </c>
      <c r="B6" s="27" t="s">
        <v>92</v>
      </c>
      <c r="C6" s="35" t="s">
        <v>154</v>
      </c>
      <c r="D6" s="36">
        <v>45041</v>
      </c>
      <c r="E6" s="36">
        <v>45291</v>
      </c>
      <c r="F6" s="37">
        <v>173696</v>
      </c>
      <c r="G6" s="38">
        <v>173696</v>
      </c>
      <c r="H6" s="32">
        <f t="shared" si="0"/>
        <v>0</v>
      </c>
      <c r="I6" s="39">
        <v>1447</v>
      </c>
      <c r="J6" s="34" t="s">
        <v>22</v>
      </c>
      <c r="L6" s="19"/>
    </row>
    <row r="7" spans="1:12" s="18" customFormat="1" ht="66.75" customHeight="1" x14ac:dyDescent="0.2">
      <c r="A7" s="26" t="s">
        <v>52</v>
      </c>
      <c r="B7" s="40" t="s">
        <v>53</v>
      </c>
      <c r="C7" s="28" t="s">
        <v>118</v>
      </c>
      <c r="D7" s="29">
        <v>45037</v>
      </c>
      <c r="E7" s="29">
        <v>44926</v>
      </c>
      <c r="F7" s="41">
        <v>268302.5</v>
      </c>
      <c r="G7" s="42">
        <v>268302.5</v>
      </c>
      <c r="H7" s="32">
        <f t="shared" si="0"/>
        <v>0</v>
      </c>
      <c r="I7" s="43">
        <v>1456</v>
      </c>
      <c r="J7" s="34" t="s">
        <v>22</v>
      </c>
      <c r="L7" s="19"/>
    </row>
    <row r="8" spans="1:12" s="18" customFormat="1" ht="51" customHeight="1" x14ac:dyDescent="0.2">
      <c r="A8" s="26" t="s">
        <v>41</v>
      </c>
      <c r="B8" s="44" t="s">
        <v>11</v>
      </c>
      <c r="C8" s="35" t="s">
        <v>110</v>
      </c>
      <c r="D8" s="45">
        <v>45013</v>
      </c>
      <c r="E8" s="45">
        <v>45291</v>
      </c>
      <c r="F8" s="41">
        <v>1136696.71</v>
      </c>
      <c r="G8" s="42">
        <v>1136696.71</v>
      </c>
      <c r="H8" s="32">
        <f t="shared" si="0"/>
        <v>0</v>
      </c>
      <c r="I8" s="46">
        <v>1655</v>
      </c>
      <c r="J8" s="34" t="s">
        <v>22</v>
      </c>
      <c r="L8" s="19"/>
    </row>
    <row r="9" spans="1:12" s="18" customFormat="1" ht="49.5" customHeight="1" x14ac:dyDescent="0.2">
      <c r="A9" s="26" t="s">
        <v>84</v>
      </c>
      <c r="B9" s="27" t="s">
        <v>85</v>
      </c>
      <c r="C9" s="35" t="s">
        <v>148</v>
      </c>
      <c r="D9" s="45">
        <v>45015</v>
      </c>
      <c r="E9" s="45">
        <v>45291</v>
      </c>
      <c r="F9" s="47">
        <v>150467.70000000001</v>
      </c>
      <c r="G9" s="48">
        <v>150467.70000000001</v>
      </c>
      <c r="H9" s="32">
        <f t="shared" si="0"/>
        <v>0</v>
      </c>
      <c r="I9" s="46">
        <v>1693</v>
      </c>
      <c r="J9" s="34" t="s">
        <v>22</v>
      </c>
      <c r="L9" s="19"/>
    </row>
    <row r="10" spans="1:12" s="18" customFormat="1" ht="48.75" customHeight="1" x14ac:dyDescent="0.2">
      <c r="A10" s="26" t="s">
        <v>31</v>
      </c>
      <c r="B10" s="27" t="s">
        <v>32</v>
      </c>
      <c r="C10" s="35" t="s">
        <v>18</v>
      </c>
      <c r="D10" s="45">
        <v>45048</v>
      </c>
      <c r="E10" s="45">
        <v>45291</v>
      </c>
      <c r="F10" s="47">
        <v>761764.69</v>
      </c>
      <c r="G10" s="48">
        <v>761764.69</v>
      </c>
      <c r="H10" s="32">
        <f t="shared" si="0"/>
        <v>0</v>
      </c>
      <c r="I10" s="49">
        <v>1696</v>
      </c>
      <c r="J10" s="34" t="s">
        <v>22</v>
      </c>
      <c r="L10" s="19"/>
    </row>
    <row r="11" spans="1:12" s="18" customFormat="1" ht="50.25" customHeight="1" x14ac:dyDescent="0.2">
      <c r="A11" s="26" t="s">
        <v>74</v>
      </c>
      <c r="B11" s="44" t="s">
        <v>75</v>
      </c>
      <c r="C11" s="35" t="s">
        <v>135</v>
      </c>
      <c r="D11" s="45">
        <v>45059</v>
      </c>
      <c r="E11" s="45">
        <v>45657</v>
      </c>
      <c r="F11" s="47">
        <v>44250</v>
      </c>
      <c r="G11" s="48">
        <v>44250</v>
      </c>
      <c r="H11" s="32">
        <f t="shared" si="0"/>
        <v>0</v>
      </c>
      <c r="I11" s="49">
        <v>1697</v>
      </c>
      <c r="J11" s="34" t="s">
        <v>22</v>
      </c>
      <c r="L11" s="19"/>
    </row>
    <row r="12" spans="1:12" s="18" customFormat="1" ht="60" customHeight="1" x14ac:dyDescent="0.2">
      <c r="A12" s="26" t="s">
        <v>39</v>
      </c>
      <c r="B12" s="27" t="s">
        <v>40</v>
      </c>
      <c r="C12" s="35" t="s">
        <v>109</v>
      </c>
      <c r="D12" s="45">
        <v>45055</v>
      </c>
      <c r="E12" s="45">
        <v>45291</v>
      </c>
      <c r="F12" s="47">
        <v>77457.679999999993</v>
      </c>
      <c r="G12" s="48">
        <v>77457.679999999993</v>
      </c>
      <c r="H12" s="32">
        <f t="shared" si="0"/>
        <v>0</v>
      </c>
      <c r="I12" s="49">
        <v>1747</v>
      </c>
      <c r="J12" s="34" t="s">
        <v>22</v>
      </c>
      <c r="L12" s="19"/>
    </row>
    <row r="13" spans="1:12" s="18" customFormat="1" ht="54.75" customHeight="1" x14ac:dyDescent="0.2">
      <c r="A13" s="26" t="s">
        <v>23</v>
      </c>
      <c r="B13" s="27" t="s">
        <v>24</v>
      </c>
      <c r="C13" s="28" t="s">
        <v>95</v>
      </c>
      <c r="D13" s="50">
        <v>45062</v>
      </c>
      <c r="E13" s="45">
        <v>45291</v>
      </c>
      <c r="F13" s="47">
        <v>4290</v>
      </c>
      <c r="G13" s="48">
        <v>4290</v>
      </c>
      <c r="H13" s="32">
        <f t="shared" si="0"/>
        <v>0</v>
      </c>
      <c r="I13" s="49">
        <v>1749</v>
      </c>
      <c r="J13" s="34" t="s">
        <v>22</v>
      </c>
      <c r="L13" s="19"/>
    </row>
    <row r="14" spans="1:12" s="18" customFormat="1" ht="54" customHeight="1" x14ac:dyDescent="0.2">
      <c r="A14" s="26" t="s">
        <v>23</v>
      </c>
      <c r="B14" s="27" t="s">
        <v>24</v>
      </c>
      <c r="C14" s="28" t="s">
        <v>96</v>
      </c>
      <c r="D14" s="50">
        <v>45055</v>
      </c>
      <c r="E14" s="45">
        <v>45291</v>
      </c>
      <c r="F14" s="47">
        <v>6500</v>
      </c>
      <c r="G14" s="48">
        <v>6500</v>
      </c>
      <c r="H14" s="32">
        <f t="shared" si="0"/>
        <v>0</v>
      </c>
      <c r="I14" s="49">
        <v>1749</v>
      </c>
      <c r="J14" s="34" t="s">
        <v>22</v>
      </c>
      <c r="L14" s="19"/>
    </row>
    <row r="15" spans="1:12" s="18" customFormat="1" ht="54" customHeight="1" x14ac:dyDescent="0.2">
      <c r="A15" s="26" t="s">
        <v>23</v>
      </c>
      <c r="B15" s="27" t="s">
        <v>24</v>
      </c>
      <c r="C15" s="28" t="s">
        <v>97</v>
      </c>
      <c r="D15" s="50">
        <v>45044</v>
      </c>
      <c r="E15" s="45">
        <v>45291</v>
      </c>
      <c r="F15" s="47">
        <v>4355</v>
      </c>
      <c r="G15" s="48">
        <v>4355</v>
      </c>
      <c r="H15" s="32">
        <f t="shared" si="0"/>
        <v>0</v>
      </c>
      <c r="I15" s="49">
        <v>1749</v>
      </c>
      <c r="J15" s="34" t="s">
        <v>22</v>
      </c>
      <c r="L15" s="19"/>
    </row>
    <row r="16" spans="1:12" s="18" customFormat="1" ht="54" customHeight="1" x14ac:dyDescent="0.2">
      <c r="A16" s="26" t="s">
        <v>23</v>
      </c>
      <c r="B16" s="27" t="s">
        <v>24</v>
      </c>
      <c r="C16" s="28" t="s">
        <v>98</v>
      </c>
      <c r="D16" s="50">
        <v>45037</v>
      </c>
      <c r="E16" s="45">
        <v>45291</v>
      </c>
      <c r="F16" s="47">
        <v>6890</v>
      </c>
      <c r="G16" s="48">
        <v>6890</v>
      </c>
      <c r="H16" s="32">
        <f t="shared" si="0"/>
        <v>0</v>
      </c>
      <c r="I16" s="49">
        <v>1749</v>
      </c>
      <c r="J16" s="34" t="s">
        <v>22</v>
      </c>
      <c r="L16" s="19"/>
    </row>
    <row r="17" spans="1:12" s="18" customFormat="1" ht="46.5" customHeight="1" x14ac:dyDescent="0.2">
      <c r="A17" s="26" t="s">
        <v>23</v>
      </c>
      <c r="B17" s="27" t="s">
        <v>24</v>
      </c>
      <c r="C17" s="28" t="s">
        <v>99</v>
      </c>
      <c r="D17" s="50">
        <v>45029</v>
      </c>
      <c r="E17" s="45">
        <v>45291</v>
      </c>
      <c r="F17" s="47">
        <v>5850</v>
      </c>
      <c r="G17" s="48">
        <v>5850</v>
      </c>
      <c r="H17" s="32">
        <f t="shared" si="0"/>
        <v>0</v>
      </c>
      <c r="I17" s="49">
        <v>1749</v>
      </c>
      <c r="J17" s="34" t="s">
        <v>22</v>
      </c>
      <c r="L17" s="19"/>
    </row>
    <row r="18" spans="1:12" s="18" customFormat="1" ht="48.75" customHeight="1" x14ac:dyDescent="0.2">
      <c r="A18" s="26" t="s">
        <v>38</v>
      </c>
      <c r="B18" s="44" t="s">
        <v>17</v>
      </c>
      <c r="C18" s="35" t="s">
        <v>108</v>
      </c>
      <c r="D18" s="45">
        <v>45007</v>
      </c>
      <c r="E18" s="45">
        <v>45291</v>
      </c>
      <c r="F18" s="47">
        <v>497440.8</v>
      </c>
      <c r="G18" s="48">
        <v>497440.8</v>
      </c>
      <c r="H18" s="32">
        <f t="shared" si="0"/>
        <v>0</v>
      </c>
      <c r="I18" s="49">
        <v>1798</v>
      </c>
      <c r="J18" s="34" t="s">
        <v>22</v>
      </c>
      <c r="L18" s="19"/>
    </row>
    <row r="19" spans="1:12" s="18" customFormat="1" ht="54.75" customHeight="1" x14ac:dyDescent="0.2">
      <c r="A19" s="26" t="s">
        <v>47</v>
      </c>
      <c r="B19" s="27" t="s">
        <v>48</v>
      </c>
      <c r="C19" s="35" t="s">
        <v>114</v>
      </c>
      <c r="D19" s="45">
        <v>45026</v>
      </c>
      <c r="E19" s="45">
        <v>45291</v>
      </c>
      <c r="F19" s="47">
        <v>63753.98</v>
      </c>
      <c r="G19" s="48">
        <v>63753.98</v>
      </c>
      <c r="H19" s="32">
        <f t="shared" si="0"/>
        <v>0</v>
      </c>
      <c r="I19" s="49">
        <v>1800</v>
      </c>
      <c r="J19" s="34" t="s">
        <v>22</v>
      </c>
      <c r="L19" s="19"/>
    </row>
    <row r="20" spans="1:12" s="18" customFormat="1" ht="61.5" customHeight="1" x14ac:dyDescent="0.2">
      <c r="A20" s="26" t="s">
        <v>56</v>
      </c>
      <c r="B20" s="27" t="s">
        <v>57</v>
      </c>
      <c r="C20" s="35" t="s">
        <v>123</v>
      </c>
      <c r="D20" s="50">
        <v>45273</v>
      </c>
      <c r="E20" s="45">
        <v>45291</v>
      </c>
      <c r="F20" s="47">
        <v>899184.78</v>
      </c>
      <c r="G20" s="48">
        <v>899184.78</v>
      </c>
      <c r="H20" s="32">
        <f t="shared" si="0"/>
        <v>0</v>
      </c>
      <c r="I20" s="49">
        <v>1804</v>
      </c>
      <c r="J20" s="34" t="s">
        <v>22</v>
      </c>
      <c r="L20" s="19"/>
    </row>
    <row r="21" spans="1:12" s="18" customFormat="1" ht="53.25" customHeight="1" x14ac:dyDescent="0.2">
      <c r="A21" s="26" t="s">
        <v>12</v>
      </c>
      <c r="B21" s="27" t="s">
        <v>33</v>
      </c>
      <c r="C21" s="35" t="s">
        <v>105</v>
      </c>
      <c r="D21" s="45">
        <v>45055</v>
      </c>
      <c r="E21" s="45">
        <v>45291</v>
      </c>
      <c r="F21" s="47">
        <v>144106</v>
      </c>
      <c r="G21" s="48">
        <v>144106</v>
      </c>
      <c r="H21" s="32">
        <f t="shared" si="0"/>
        <v>0</v>
      </c>
      <c r="I21" s="46">
        <v>1834</v>
      </c>
      <c r="J21" s="34" t="s">
        <v>22</v>
      </c>
      <c r="L21" s="19"/>
    </row>
    <row r="22" spans="1:12" s="18" customFormat="1" ht="60" customHeight="1" x14ac:dyDescent="0.2">
      <c r="A22" s="26" t="s">
        <v>82</v>
      </c>
      <c r="B22" s="27" t="s">
        <v>83</v>
      </c>
      <c r="C22" s="35" t="s">
        <v>147</v>
      </c>
      <c r="D22" s="45">
        <v>45058</v>
      </c>
      <c r="E22" s="45">
        <v>44926</v>
      </c>
      <c r="F22" s="47">
        <v>120000</v>
      </c>
      <c r="G22" s="48">
        <v>120000</v>
      </c>
      <c r="H22" s="32">
        <f t="shared" si="0"/>
        <v>0</v>
      </c>
      <c r="I22" s="46">
        <v>1838</v>
      </c>
      <c r="J22" s="34" t="s">
        <v>22</v>
      </c>
      <c r="L22" s="19"/>
    </row>
    <row r="23" spans="1:12" s="18" customFormat="1" ht="55.5" customHeight="1" x14ac:dyDescent="0.2">
      <c r="A23" s="26" t="s">
        <v>34</v>
      </c>
      <c r="B23" s="27" t="s">
        <v>35</v>
      </c>
      <c r="C23" s="35" t="s">
        <v>106</v>
      </c>
      <c r="D23" s="45">
        <v>45026</v>
      </c>
      <c r="E23" s="45">
        <v>45291</v>
      </c>
      <c r="F23" s="47">
        <v>194700</v>
      </c>
      <c r="G23" s="48">
        <v>194700</v>
      </c>
      <c r="H23" s="32">
        <f t="shared" si="0"/>
        <v>0</v>
      </c>
      <c r="I23" s="46">
        <v>1923</v>
      </c>
      <c r="J23" s="34" t="s">
        <v>22</v>
      </c>
      <c r="L23" s="19"/>
    </row>
    <row r="24" spans="1:12" s="18" customFormat="1" ht="99.75" customHeight="1" x14ac:dyDescent="0.2">
      <c r="A24" s="26" t="s">
        <v>36</v>
      </c>
      <c r="B24" s="27" t="s">
        <v>37</v>
      </c>
      <c r="C24" s="35" t="s">
        <v>107</v>
      </c>
      <c r="D24" s="45">
        <v>44986</v>
      </c>
      <c r="E24" s="45">
        <v>45170</v>
      </c>
      <c r="F24" s="51">
        <v>582988.73</v>
      </c>
      <c r="G24" s="52">
        <v>582988.73</v>
      </c>
      <c r="H24" s="32">
        <f t="shared" si="0"/>
        <v>0</v>
      </c>
      <c r="I24" s="46">
        <v>1942</v>
      </c>
      <c r="J24" s="34" t="s">
        <v>22</v>
      </c>
      <c r="L24" s="19"/>
    </row>
    <row r="25" spans="1:12" s="18" customFormat="1" ht="56.25" customHeight="1" x14ac:dyDescent="0.2">
      <c r="A25" s="26" t="s">
        <v>14</v>
      </c>
      <c r="B25" s="40" t="s">
        <v>16</v>
      </c>
      <c r="C25" s="28" t="s">
        <v>122</v>
      </c>
      <c r="D25" s="29">
        <v>45069</v>
      </c>
      <c r="E25" s="29">
        <v>45291</v>
      </c>
      <c r="F25" s="53">
        <v>51634.44</v>
      </c>
      <c r="G25" s="54">
        <v>51634.44</v>
      </c>
      <c r="H25" s="32">
        <f t="shared" si="0"/>
        <v>0</v>
      </c>
      <c r="I25" s="43">
        <v>1957</v>
      </c>
      <c r="J25" s="34" t="s">
        <v>22</v>
      </c>
      <c r="L25" s="19"/>
    </row>
    <row r="26" spans="1:12" s="118" customFormat="1" ht="56.25" customHeight="1" x14ac:dyDescent="0.2">
      <c r="A26" s="109" t="s">
        <v>13</v>
      </c>
      <c r="B26" s="110" t="s">
        <v>15</v>
      </c>
      <c r="C26" s="120" t="s">
        <v>150</v>
      </c>
      <c r="D26" s="121">
        <v>45069</v>
      </c>
      <c r="E26" s="121">
        <v>45291</v>
      </c>
      <c r="F26" s="122">
        <v>3875</v>
      </c>
      <c r="G26" s="123">
        <v>3875</v>
      </c>
      <c r="H26" s="115">
        <f t="shared" si="0"/>
        <v>0</v>
      </c>
      <c r="I26" s="124">
        <v>1996</v>
      </c>
      <c r="J26" s="117" t="s">
        <v>22</v>
      </c>
      <c r="L26" s="119"/>
    </row>
    <row r="27" spans="1:12" s="76" customFormat="1" ht="52.5" customHeight="1" x14ac:dyDescent="0.2">
      <c r="A27" s="68" t="s">
        <v>25</v>
      </c>
      <c r="B27" s="69" t="s">
        <v>27</v>
      </c>
      <c r="C27" s="78" t="s">
        <v>101</v>
      </c>
      <c r="D27" s="71">
        <v>45057</v>
      </c>
      <c r="E27" s="71">
        <v>45291</v>
      </c>
      <c r="F27" s="72">
        <v>11450</v>
      </c>
      <c r="G27" s="73">
        <v>11450</v>
      </c>
      <c r="H27" s="74">
        <f t="shared" si="0"/>
        <v>0</v>
      </c>
      <c r="I27" s="79">
        <v>1998</v>
      </c>
      <c r="J27" s="75" t="s">
        <v>22</v>
      </c>
      <c r="L27" s="77"/>
    </row>
    <row r="28" spans="1:12" s="76" customFormat="1" ht="60.75" customHeight="1" x14ac:dyDescent="0.2">
      <c r="A28" s="68" t="s">
        <v>25</v>
      </c>
      <c r="B28" s="69" t="s">
        <v>27</v>
      </c>
      <c r="C28" s="78" t="s">
        <v>102</v>
      </c>
      <c r="D28" s="71">
        <v>45057</v>
      </c>
      <c r="E28" s="71">
        <v>45291</v>
      </c>
      <c r="F28" s="72">
        <v>8200</v>
      </c>
      <c r="G28" s="73">
        <v>8200</v>
      </c>
      <c r="H28" s="74">
        <f t="shared" si="0"/>
        <v>0</v>
      </c>
      <c r="I28" s="79">
        <v>1998</v>
      </c>
      <c r="J28" s="75" t="s">
        <v>22</v>
      </c>
      <c r="L28" s="77"/>
    </row>
    <row r="29" spans="1:12" s="146" customFormat="1" ht="71.25" customHeight="1" x14ac:dyDescent="0.2">
      <c r="A29" s="137" t="s">
        <v>30</v>
      </c>
      <c r="B29" s="138" t="s">
        <v>163</v>
      </c>
      <c r="C29" s="139" t="s">
        <v>104</v>
      </c>
      <c r="D29" s="140">
        <v>45093</v>
      </c>
      <c r="E29" s="140">
        <v>45219</v>
      </c>
      <c r="F29" s="141">
        <v>799247.33</v>
      </c>
      <c r="G29" s="142">
        <v>799247.33</v>
      </c>
      <c r="H29" s="143">
        <f t="shared" si="0"/>
        <v>0</v>
      </c>
      <c r="I29" s="144">
        <v>2098</v>
      </c>
      <c r="J29" s="145" t="s">
        <v>22</v>
      </c>
      <c r="L29" s="147"/>
    </row>
    <row r="30" spans="1:12" s="135" customFormat="1" ht="46.5" customHeight="1" x14ac:dyDescent="0.2">
      <c r="A30" s="125" t="s">
        <v>54</v>
      </c>
      <c r="B30" s="126" t="s">
        <v>55</v>
      </c>
      <c r="C30" s="127" t="s">
        <v>119</v>
      </c>
      <c r="D30" s="128">
        <v>45086</v>
      </c>
      <c r="E30" s="129">
        <v>45291</v>
      </c>
      <c r="F30" s="130">
        <v>1770.93</v>
      </c>
      <c r="G30" s="131">
        <v>1770.93</v>
      </c>
      <c r="H30" s="132">
        <f t="shared" si="0"/>
        <v>0</v>
      </c>
      <c r="I30" s="133">
        <v>2111</v>
      </c>
      <c r="J30" s="134" t="s">
        <v>22</v>
      </c>
      <c r="L30" s="136"/>
    </row>
    <row r="31" spans="1:12" s="135" customFormat="1" ht="46.5" customHeight="1" x14ac:dyDescent="0.2">
      <c r="A31" s="125" t="s">
        <v>54</v>
      </c>
      <c r="B31" s="126" t="s">
        <v>55</v>
      </c>
      <c r="C31" s="127" t="s">
        <v>120</v>
      </c>
      <c r="D31" s="128">
        <v>45073</v>
      </c>
      <c r="E31" s="129">
        <v>45291</v>
      </c>
      <c r="F31" s="130">
        <v>7488.63</v>
      </c>
      <c r="G31" s="131">
        <v>7488.63</v>
      </c>
      <c r="H31" s="132">
        <f t="shared" si="0"/>
        <v>0</v>
      </c>
      <c r="I31" s="133">
        <v>2111</v>
      </c>
      <c r="J31" s="134" t="s">
        <v>22</v>
      </c>
      <c r="L31" s="136"/>
    </row>
    <row r="32" spans="1:12" s="135" customFormat="1" ht="46.5" customHeight="1" x14ac:dyDescent="0.2">
      <c r="A32" s="125" t="s">
        <v>54</v>
      </c>
      <c r="B32" s="126" t="s">
        <v>55</v>
      </c>
      <c r="C32" s="127" t="s">
        <v>121</v>
      </c>
      <c r="D32" s="128">
        <v>45073</v>
      </c>
      <c r="E32" s="129">
        <v>45291</v>
      </c>
      <c r="F32" s="130">
        <v>3213.14</v>
      </c>
      <c r="G32" s="131">
        <v>3213.14</v>
      </c>
      <c r="H32" s="132">
        <f t="shared" si="0"/>
        <v>0</v>
      </c>
      <c r="I32" s="133">
        <v>2111</v>
      </c>
      <c r="J32" s="134" t="s">
        <v>22</v>
      </c>
      <c r="L32" s="136"/>
    </row>
    <row r="33" spans="1:12" s="157" customFormat="1" ht="46.5" customHeight="1" x14ac:dyDescent="0.2">
      <c r="A33" s="148" t="s">
        <v>42</v>
      </c>
      <c r="B33" s="149" t="s">
        <v>43</v>
      </c>
      <c r="C33" s="150" t="s">
        <v>111</v>
      </c>
      <c r="D33" s="151">
        <v>45069</v>
      </c>
      <c r="E33" s="151">
        <v>45291</v>
      </c>
      <c r="F33" s="152">
        <v>70800</v>
      </c>
      <c r="G33" s="153">
        <v>70800</v>
      </c>
      <c r="H33" s="154">
        <f t="shared" si="0"/>
        <v>0</v>
      </c>
      <c r="I33" s="155">
        <v>2112</v>
      </c>
      <c r="J33" s="156" t="s">
        <v>22</v>
      </c>
      <c r="L33" s="158"/>
    </row>
    <row r="34" spans="1:12" s="76" customFormat="1" ht="57.75" customHeight="1" x14ac:dyDescent="0.2">
      <c r="A34" s="68" t="s">
        <v>68</v>
      </c>
      <c r="B34" s="69" t="s">
        <v>69</v>
      </c>
      <c r="C34" s="70" t="s">
        <v>133</v>
      </c>
      <c r="D34" s="71">
        <v>45069</v>
      </c>
      <c r="E34" s="71">
        <v>45657</v>
      </c>
      <c r="F34" s="72">
        <v>193524.19</v>
      </c>
      <c r="G34" s="73">
        <v>193524.19</v>
      </c>
      <c r="H34" s="74">
        <f t="shared" si="0"/>
        <v>0</v>
      </c>
      <c r="I34" s="159">
        <v>2116</v>
      </c>
      <c r="J34" s="75" t="s">
        <v>22</v>
      </c>
      <c r="L34" s="77"/>
    </row>
    <row r="35" spans="1:12" s="157" customFormat="1" ht="48.75" customHeight="1" x14ac:dyDescent="0.2">
      <c r="A35" s="148" t="s">
        <v>60</v>
      </c>
      <c r="B35" s="149" t="s">
        <v>61</v>
      </c>
      <c r="C35" s="150" t="s">
        <v>129</v>
      </c>
      <c r="D35" s="151">
        <v>45021</v>
      </c>
      <c r="E35" s="151">
        <v>45291</v>
      </c>
      <c r="F35" s="152">
        <v>217497.34</v>
      </c>
      <c r="G35" s="153">
        <v>217497.34</v>
      </c>
      <c r="H35" s="154">
        <f t="shared" si="0"/>
        <v>0</v>
      </c>
      <c r="I35" s="155">
        <v>2183</v>
      </c>
      <c r="J35" s="156" t="s">
        <v>22</v>
      </c>
      <c r="L35" s="158"/>
    </row>
    <row r="36" spans="1:12" s="76" customFormat="1" ht="46.5" customHeight="1" x14ac:dyDescent="0.2">
      <c r="A36" s="68" t="s">
        <v>93</v>
      </c>
      <c r="B36" s="86" t="s">
        <v>94</v>
      </c>
      <c r="C36" s="78" t="s">
        <v>155</v>
      </c>
      <c r="D36" s="80">
        <v>45070</v>
      </c>
      <c r="E36" s="80">
        <v>45291</v>
      </c>
      <c r="F36" s="72">
        <v>199999.99</v>
      </c>
      <c r="G36" s="73">
        <v>199999.99</v>
      </c>
      <c r="H36" s="74">
        <f t="shared" si="0"/>
        <v>0</v>
      </c>
      <c r="I36" s="85">
        <v>2189</v>
      </c>
      <c r="J36" s="75" t="s">
        <v>22</v>
      </c>
      <c r="L36" s="77"/>
    </row>
    <row r="37" spans="1:12" s="157" customFormat="1" ht="57.75" customHeight="1" x14ac:dyDescent="0.2">
      <c r="A37" s="148" t="s">
        <v>25</v>
      </c>
      <c r="B37" s="149" t="s">
        <v>26</v>
      </c>
      <c r="C37" s="150" t="s">
        <v>100</v>
      </c>
      <c r="D37" s="160">
        <v>45036</v>
      </c>
      <c r="E37" s="160">
        <v>45291</v>
      </c>
      <c r="F37" s="161">
        <v>10500</v>
      </c>
      <c r="G37" s="162">
        <v>10500</v>
      </c>
      <c r="H37" s="154">
        <f t="shared" ref="H37:H68" si="1">F37-G37</f>
        <v>0</v>
      </c>
      <c r="I37" s="163">
        <v>2191</v>
      </c>
      <c r="J37" s="156" t="s">
        <v>22</v>
      </c>
      <c r="L37" s="158"/>
    </row>
    <row r="38" spans="1:12" s="76" customFormat="1" ht="57.75" customHeight="1" x14ac:dyDescent="0.2">
      <c r="A38" s="68" t="s">
        <v>28</v>
      </c>
      <c r="B38" s="81" t="s">
        <v>29</v>
      </c>
      <c r="C38" s="78" t="s">
        <v>103</v>
      </c>
      <c r="D38" s="82">
        <v>45070</v>
      </c>
      <c r="E38" s="82">
        <v>45291</v>
      </c>
      <c r="F38" s="83">
        <v>97664.6</v>
      </c>
      <c r="G38" s="84">
        <v>97664.6</v>
      </c>
      <c r="H38" s="74">
        <f t="shared" si="1"/>
        <v>0</v>
      </c>
      <c r="I38" s="164">
        <v>2192</v>
      </c>
      <c r="J38" s="75" t="s">
        <v>22</v>
      </c>
      <c r="L38" s="77"/>
    </row>
    <row r="39" spans="1:12" s="96" customFormat="1" ht="57.75" customHeight="1" x14ac:dyDescent="0.2">
      <c r="A39" s="87" t="s">
        <v>76</v>
      </c>
      <c r="B39" s="88" t="s">
        <v>77</v>
      </c>
      <c r="C39" s="89" t="s">
        <v>136</v>
      </c>
      <c r="D39" s="90">
        <v>44931</v>
      </c>
      <c r="E39" s="90">
        <v>45291</v>
      </c>
      <c r="F39" s="91">
        <v>32450</v>
      </c>
      <c r="G39" s="92">
        <v>32450</v>
      </c>
      <c r="H39" s="93">
        <f t="shared" si="1"/>
        <v>0</v>
      </c>
      <c r="I39" s="94">
        <v>2228</v>
      </c>
      <c r="J39" s="95" t="s">
        <v>22</v>
      </c>
      <c r="L39" s="97"/>
    </row>
    <row r="40" spans="1:12" s="96" customFormat="1" ht="55.5" customHeight="1" x14ac:dyDescent="0.2">
      <c r="A40" s="87" t="s">
        <v>76</v>
      </c>
      <c r="B40" s="88" t="s">
        <v>77</v>
      </c>
      <c r="C40" s="89" t="s">
        <v>137</v>
      </c>
      <c r="D40" s="90">
        <v>44959</v>
      </c>
      <c r="E40" s="90">
        <v>45291</v>
      </c>
      <c r="F40" s="91">
        <v>32450</v>
      </c>
      <c r="G40" s="92">
        <v>32450</v>
      </c>
      <c r="H40" s="93">
        <f t="shared" si="1"/>
        <v>0</v>
      </c>
      <c r="I40" s="94">
        <v>2228</v>
      </c>
      <c r="J40" s="95" t="s">
        <v>22</v>
      </c>
      <c r="L40" s="97"/>
    </row>
    <row r="41" spans="1:12" s="96" customFormat="1" ht="55.5" customHeight="1" x14ac:dyDescent="0.2">
      <c r="A41" s="87" t="s">
        <v>76</v>
      </c>
      <c r="B41" s="88" t="s">
        <v>77</v>
      </c>
      <c r="C41" s="89" t="s">
        <v>138</v>
      </c>
      <c r="D41" s="90">
        <v>44991</v>
      </c>
      <c r="E41" s="90">
        <v>45657</v>
      </c>
      <c r="F41" s="91">
        <v>32450</v>
      </c>
      <c r="G41" s="92">
        <v>32450</v>
      </c>
      <c r="H41" s="93">
        <f t="shared" si="1"/>
        <v>0</v>
      </c>
      <c r="I41" s="94">
        <v>2228</v>
      </c>
      <c r="J41" s="95" t="s">
        <v>22</v>
      </c>
      <c r="L41" s="97"/>
    </row>
    <row r="42" spans="1:12" s="96" customFormat="1" ht="55.5" customHeight="1" x14ac:dyDescent="0.2">
      <c r="A42" s="87" t="s">
        <v>76</v>
      </c>
      <c r="B42" s="88" t="s">
        <v>77</v>
      </c>
      <c r="C42" s="89" t="s">
        <v>139</v>
      </c>
      <c r="D42" s="90">
        <v>45026</v>
      </c>
      <c r="E42" s="90">
        <v>45657</v>
      </c>
      <c r="F42" s="91">
        <v>32450</v>
      </c>
      <c r="G42" s="92">
        <v>32450</v>
      </c>
      <c r="H42" s="93">
        <f t="shared" si="1"/>
        <v>0</v>
      </c>
      <c r="I42" s="94">
        <v>2228</v>
      </c>
      <c r="J42" s="95" t="s">
        <v>22</v>
      </c>
      <c r="L42" s="97"/>
    </row>
    <row r="43" spans="1:12" s="96" customFormat="1" ht="55.5" customHeight="1" x14ac:dyDescent="0.2">
      <c r="A43" s="87" t="s">
        <v>76</v>
      </c>
      <c r="B43" s="88" t="s">
        <v>77</v>
      </c>
      <c r="C43" s="89" t="s">
        <v>140</v>
      </c>
      <c r="D43" s="90">
        <v>45049</v>
      </c>
      <c r="E43" s="90">
        <v>45657</v>
      </c>
      <c r="F43" s="91">
        <v>32450</v>
      </c>
      <c r="G43" s="92">
        <v>32450</v>
      </c>
      <c r="H43" s="93">
        <f t="shared" si="1"/>
        <v>0</v>
      </c>
      <c r="I43" s="94">
        <v>2228</v>
      </c>
      <c r="J43" s="95" t="s">
        <v>22</v>
      </c>
      <c r="L43" s="97"/>
    </row>
    <row r="44" spans="1:12" s="107" customFormat="1" ht="57" customHeight="1" x14ac:dyDescent="0.2">
      <c r="A44" s="98" t="s">
        <v>70</v>
      </c>
      <c r="B44" s="99" t="s">
        <v>71</v>
      </c>
      <c r="C44" s="100"/>
      <c r="D44" s="101">
        <v>45099</v>
      </c>
      <c r="E44" s="100"/>
      <c r="F44" s="102">
        <v>735670.75</v>
      </c>
      <c r="G44" s="103">
        <v>735670.75</v>
      </c>
      <c r="H44" s="104">
        <f t="shared" si="1"/>
        <v>0</v>
      </c>
      <c r="I44" s="105">
        <v>2229</v>
      </c>
      <c r="J44" s="106" t="s">
        <v>22</v>
      </c>
      <c r="L44" s="108"/>
    </row>
    <row r="45" spans="1:12" s="118" customFormat="1" ht="42.75" customHeight="1" x14ac:dyDescent="0.2">
      <c r="A45" s="109" t="s">
        <v>58</v>
      </c>
      <c r="B45" s="110" t="s">
        <v>59</v>
      </c>
      <c r="C45" s="111" t="s">
        <v>124</v>
      </c>
      <c r="D45" s="112">
        <v>45016</v>
      </c>
      <c r="E45" s="112">
        <v>45291</v>
      </c>
      <c r="F45" s="113">
        <v>8673</v>
      </c>
      <c r="G45" s="114">
        <v>8673</v>
      </c>
      <c r="H45" s="115">
        <f t="shared" si="1"/>
        <v>0</v>
      </c>
      <c r="I45" s="116">
        <v>2274</v>
      </c>
      <c r="J45" s="117" t="s">
        <v>22</v>
      </c>
      <c r="L45" s="119"/>
    </row>
    <row r="46" spans="1:12" s="118" customFormat="1" ht="45" customHeight="1" x14ac:dyDescent="0.2">
      <c r="A46" s="109" t="s">
        <v>58</v>
      </c>
      <c r="B46" s="110" t="s">
        <v>59</v>
      </c>
      <c r="C46" s="111" t="s">
        <v>125</v>
      </c>
      <c r="D46" s="112">
        <v>45057</v>
      </c>
      <c r="E46" s="112">
        <v>45291</v>
      </c>
      <c r="F46" s="113">
        <v>3746.5</v>
      </c>
      <c r="G46" s="114">
        <v>3746.5</v>
      </c>
      <c r="H46" s="115">
        <f t="shared" si="1"/>
        <v>0</v>
      </c>
      <c r="I46" s="116">
        <v>2274</v>
      </c>
      <c r="J46" s="117" t="s">
        <v>22</v>
      </c>
      <c r="L46" s="119"/>
    </row>
    <row r="47" spans="1:12" s="118" customFormat="1" ht="45" customHeight="1" x14ac:dyDescent="0.2">
      <c r="A47" s="109" t="s">
        <v>58</v>
      </c>
      <c r="B47" s="110" t="s">
        <v>59</v>
      </c>
      <c r="C47" s="111" t="s">
        <v>126</v>
      </c>
      <c r="D47" s="112">
        <v>45068</v>
      </c>
      <c r="E47" s="112">
        <v>45291</v>
      </c>
      <c r="F47" s="113">
        <v>10325</v>
      </c>
      <c r="G47" s="114">
        <v>10325</v>
      </c>
      <c r="H47" s="115">
        <f t="shared" si="1"/>
        <v>0</v>
      </c>
      <c r="I47" s="116">
        <v>2274</v>
      </c>
      <c r="J47" s="117" t="s">
        <v>22</v>
      </c>
      <c r="L47" s="119"/>
    </row>
    <row r="48" spans="1:12" s="118" customFormat="1" ht="45" customHeight="1" x14ac:dyDescent="0.2">
      <c r="A48" s="109" t="s">
        <v>58</v>
      </c>
      <c r="B48" s="110" t="s">
        <v>59</v>
      </c>
      <c r="C48" s="111" t="s">
        <v>127</v>
      </c>
      <c r="D48" s="112">
        <v>45077</v>
      </c>
      <c r="E48" s="112">
        <v>45291</v>
      </c>
      <c r="F48" s="113">
        <v>5192</v>
      </c>
      <c r="G48" s="114">
        <v>5192</v>
      </c>
      <c r="H48" s="115">
        <f t="shared" si="1"/>
        <v>0</v>
      </c>
      <c r="I48" s="116">
        <v>2274</v>
      </c>
      <c r="J48" s="117" t="s">
        <v>22</v>
      </c>
      <c r="L48" s="119"/>
    </row>
    <row r="49" spans="1:12" s="118" customFormat="1" ht="45" customHeight="1" x14ac:dyDescent="0.2">
      <c r="A49" s="109" t="s">
        <v>58</v>
      </c>
      <c r="B49" s="110" t="s">
        <v>59</v>
      </c>
      <c r="C49" s="111" t="s">
        <v>128</v>
      </c>
      <c r="D49" s="112">
        <v>45040</v>
      </c>
      <c r="E49" s="112">
        <v>45291</v>
      </c>
      <c r="F49" s="113">
        <v>7670</v>
      </c>
      <c r="G49" s="114">
        <v>7670</v>
      </c>
      <c r="H49" s="115">
        <f t="shared" si="1"/>
        <v>0</v>
      </c>
      <c r="I49" s="116">
        <v>2274</v>
      </c>
      <c r="J49" s="117" t="s">
        <v>22</v>
      </c>
      <c r="L49" s="119"/>
    </row>
    <row r="50" spans="1:12" s="18" customFormat="1" ht="48.75" customHeight="1" x14ac:dyDescent="0.2">
      <c r="A50" s="26" t="s">
        <v>62</v>
      </c>
      <c r="B50" s="27" t="s">
        <v>63</v>
      </c>
      <c r="C50" s="28" t="s">
        <v>130</v>
      </c>
      <c r="D50" s="50">
        <v>45103</v>
      </c>
      <c r="E50" s="50">
        <v>45657</v>
      </c>
      <c r="F50" s="58">
        <v>44604</v>
      </c>
      <c r="G50" s="59">
        <v>44604</v>
      </c>
      <c r="H50" s="32">
        <f t="shared" si="1"/>
        <v>0</v>
      </c>
      <c r="I50" s="60">
        <v>2317</v>
      </c>
      <c r="J50" s="34" t="s">
        <v>22</v>
      </c>
      <c r="L50" s="19"/>
    </row>
    <row r="51" spans="1:12" s="18" customFormat="1" ht="55.5" customHeight="1" x14ac:dyDescent="0.2">
      <c r="A51" s="26" t="s">
        <v>64</v>
      </c>
      <c r="B51" s="27" t="s">
        <v>65</v>
      </c>
      <c r="C51" s="28" t="s">
        <v>131</v>
      </c>
      <c r="D51" s="50">
        <v>45034</v>
      </c>
      <c r="E51" s="50">
        <v>45657</v>
      </c>
      <c r="F51" s="58">
        <v>875000</v>
      </c>
      <c r="G51" s="59">
        <v>875000</v>
      </c>
      <c r="H51" s="32">
        <f t="shared" si="1"/>
        <v>0</v>
      </c>
      <c r="I51" s="60">
        <v>2327</v>
      </c>
      <c r="J51" s="34" t="s">
        <v>22</v>
      </c>
      <c r="L51" s="19"/>
    </row>
    <row r="52" spans="1:12" s="18" customFormat="1" ht="48.75" customHeight="1" x14ac:dyDescent="0.2">
      <c r="A52" s="26" t="s">
        <v>51</v>
      </c>
      <c r="B52" s="27" t="s">
        <v>51</v>
      </c>
      <c r="C52" s="35" t="s">
        <v>117</v>
      </c>
      <c r="D52" s="45">
        <v>45100</v>
      </c>
      <c r="E52" s="45">
        <v>45657</v>
      </c>
      <c r="F52" s="51">
        <v>660328</v>
      </c>
      <c r="G52" s="52">
        <v>660328</v>
      </c>
      <c r="H52" s="32">
        <f t="shared" si="1"/>
        <v>0</v>
      </c>
      <c r="I52" s="46">
        <v>2329</v>
      </c>
      <c r="J52" s="34" t="s">
        <v>22</v>
      </c>
      <c r="L52" s="19"/>
    </row>
    <row r="53" spans="1:12" s="18" customFormat="1" ht="59.25" customHeight="1" x14ac:dyDescent="0.2">
      <c r="A53" s="26" t="s">
        <v>44</v>
      </c>
      <c r="B53" s="27" t="s">
        <v>45</v>
      </c>
      <c r="C53" s="35" t="s">
        <v>112</v>
      </c>
      <c r="D53" s="45">
        <v>45172</v>
      </c>
      <c r="E53" s="35" t="s">
        <v>19</v>
      </c>
      <c r="F53" s="51">
        <v>69995</v>
      </c>
      <c r="G53" s="52">
        <v>69995</v>
      </c>
      <c r="H53" s="32">
        <f t="shared" si="1"/>
        <v>0</v>
      </c>
      <c r="I53" s="49" t="s">
        <v>156</v>
      </c>
      <c r="J53" s="34" t="s">
        <v>22</v>
      </c>
      <c r="L53" s="19"/>
    </row>
    <row r="54" spans="1:12" s="18" customFormat="1" ht="114" customHeight="1" x14ac:dyDescent="0.2">
      <c r="A54" s="26" t="s">
        <v>44</v>
      </c>
      <c r="B54" s="27" t="s">
        <v>46</v>
      </c>
      <c r="C54" s="35" t="s">
        <v>113</v>
      </c>
      <c r="D54" s="45">
        <v>45172</v>
      </c>
      <c r="E54" s="35" t="s">
        <v>19</v>
      </c>
      <c r="F54" s="51">
        <v>64865</v>
      </c>
      <c r="G54" s="52">
        <v>64865</v>
      </c>
      <c r="H54" s="32">
        <f t="shared" si="1"/>
        <v>0</v>
      </c>
      <c r="I54" s="49" t="s">
        <v>156</v>
      </c>
      <c r="J54" s="34" t="s">
        <v>22</v>
      </c>
      <c r="L54" s="19"/>
    </row>
    <row r="55" spans="1:12" s="18" customFormat="1" ht="48.75" customHeight="1" x14ac:dyDescent="0.2">
      <c r="A55" s="26" t="s">
        <v>13</v>
      </c>
      <c r="B55" s="27" t="s">
        <v>86</v>
      </c>
      <c r="C55" s="35" t="s">
        <v>149</v>
      </c>
      <c r="D55" s="45">
        <v>45041</v>
      </c>
      <c r="E55" s="45">
        <v>45291</v>
      </c>
      <c r="F55" s="51">
        <v>10965</v>
      </c>
      <c r="G55" s="52">
        <v>10965</v>
      </c>
      <c r="H55" s="32">
        <f t="shared" si="1"/>
        <v>0</v>
      </c>
      <c r="I55" s="49" t="s">
        <v>160</v>
      </c>
      <c r="J55" s="34" t="s">
        <v>22</v>
      </c>
      <c r="L55" s="19"/>
    </row>
    <row r="56" spans="1:12" s="18" customFormat="1" ht="50.25" customHeight="1" x14ac:dyDescent="0.2">
      <c r="A56" s="26" t="s">
        <v>49</v>
      </c>
      <c r="B56" s="55" t="s">
        <v>50</v>
      </c>
      <c r="C56" s="35" t="s">
        <v>115</v>
      </c>
      <c r="D56" s="35" t="s">
        <v>116</v>
      </c>
      <c r="E56" s="35" t="s">
        <v>19</v>
      </c>
      <c r="F56" s="51">
        <v>635697.82999999996</v>
      </c>
      <c r="G56" s="52">
        <v>635697.82999999996</v>
      </c>
      <c r="H56" s="32">
        <f t="shared" si="1"/>
        <v>0</v>
      </c>
      <c r="I56" s="49" t="s">
        <v>157</v>
      </c>
      <c r="J56" s="34" t="s">
        <v>22</v>
      </c>
      <c r="L56" s="19"/>
    </row>
    <row r="57" spans="1:12" s="18" customFormat="1" ht="55.5" customHeight="1" x14ac:dyDescent="0.2">
      <c r="A57" s="26" t="s">
        <v>80</v>
      </c>
      <c r="B57" s="27" t="s">
        <v>81</v>
      </c>
      <c r="C57" s="28" t="s">
        <v>142</v>
      </c>
      <c r="D57" s="50">
        <v>44957</v>
      </c>
      <c r="E57" s="45">
        <v>45291</v>
      </c>
      <c r="F57" s="51">
        <v>66480</v>
      </c>
      <c r="G57" s="52">
        <v>66480</v>
      </c>
      <c r="H57" s="32">
        <f t="shared" si="1"/>
        <v>0</v>
      </c>
      <c r="I57" s="49" t="s">
        <v>157</v>
      </c>
      <c r="J57" s="34" t="s">
        <v>22</v>
      </c>
      <c r="L57" s="19"/>
    </row>
    <row r="58" spans="1:12" s="18" customFormat="1" ht="55.5" customHeight="1" x14ac:dyDescent="0.2">
      <c r="A58" s="26" t="s">
        <v>80</v>
      </c>
      <c r="B58" s="27" t="s">
        <v>81</v>
      </c>
      <c r="C58" s="28" t="s">
        <v>143</v>
      </c>
      <c r="D58" s="50">
        <v>44957</v>
      </c>
      <c r="E58" s="45">
        <v>45291</v>
      </c>
      <c r="F58" s="51">
        <v>44320</v>
      </c>
      <c r="G58" s="52">
        <v>44320</v>
      </c>
      <c r="H58" s="32">
        <f t="shared" si="1"/>
        <v>0</v>
      </c>
      <c r="I58" s="49" t="s">
        <v>157</v>
      </c>
      <c r="J58" s="34" t="s">
        <v>22</v>
      </c>
      <c r="L58" s="19"/>
    </row>
    <row r="59" spans="1:12" s="18" customFormat="1" ht="54" customHeight="1" x14ac:dyDescent="0.2">
      <c r="A59" s="26" t="s">
        <v>80</v>
      </c>
      <c r="B59" s="27" t="s">
        <v>81</v>
      </c>
      <c r="C59" s="28" t="s">
        <v>144</v>
      </c>
      <c r="D59" s="50">
        <v>44999</v>
      </c>
      <c r="E59" s="45">
        <v>45291</v>
      </c>
      <c r="F59" s="51">
        <v>66480</v>
      </c>
      <c r="G59" s="52">
        <v>66480</v>
      </c>
      <c r="H59" s="32">
        <f t="shared" si="1"/>
        <v>0</v>
      </c>
      <c r="I59" s="49" t="s">
        <v>157</v>
      </c>
      <c r="J59" s="34" t="s">
        <v>22</v>
      </c>
      <c r="L59" s="19"/>
    </row>
    <row r="60" spans="1:12" s="18" customFormat="1" ht="54" customHeight="1" x14ac:dyDescent="0.2">
      <c r="A60" s="26" t="s">
        <v>80</v>
      </c>
      <c r="B60" s="27" t="s">
        <v>81</v>
      </c>
      <c r="C60" s="28" t="s">
        <v>145</v>
      </c>
      <c r="D60" s="50">
        <v>44999</v>
      </c>
      <c r="E60" s="45">
        <v>45291</v>
      </c>
      <c r="F60" s="51">
        <v>44320</v>
      </c>
      <c r="G60" s="52">
        <v>44320</v>
      </c>
      <c r="H60" s="32">
        <f t="shared" si="1"/>
        <v>0</v>
      </c>
      <c r="I60" s="49" t="s">
        <v>157</v>
      </c>
      <c r="J60" s="34" t="s">
        <v>22</v>
      </c>
      <c r="L60" s="19"/>
    </row>
    <row r="61" spans="1:12" s="18" customFormat="1" ht="54" customHeight="1" x14ac:dyDescent="0.2">
      <c r="A61" s="26" t="s">
        <v>80</v>
      </c>
      <c r="B61" s="27" t="s">
        <v>81</v>
      </c>
      <c r="C61" s="28" t="s">
        <v>146</v>
      </c>
      <c r="D61" s="50">
        <v>44999</v>
      </c>
      <c r="E61" s="45">
        <v>45291</v>
      </c>
      <c r="F61" s="51">
        <v>66480</v>
      </c>
      <c r="G61" s="52">
        <v>66480</v>
      </c>
      <c r="H61" s="32">
        <f t="shared" si="1"/>
        <v>0</v>
      </c>
      <c r="I61" s="49" t="s">
        <v>157</v>
      </c>
      <c r="J61" s="34" t="s">
        <v>22</v>
      </c>
      <c r="L61" s="19"/>
    </row>
    <row r="62" spans="1:12" s="18" customFormat="1" ht="54" customHeight="1" x14ac:dyDescent="0.2">
      <c r="A62" s="26" t="s">
        <v>66</v>
      </c>
      <c r="B62" s="27" t="s">
        <v>67</v>
      </c>
      <c r="C62" s="35" t="s">
        <v>132</v>
      </c>
      <c r="D62" s="45">
        <v>44980</v>
      </c>
      <c r="E62" s="45">
        <v>45657</v>
      </c>
      <c r="F62" s="51">
        <v>100607</v>
      </c>
      <c r="G62" s="52">
        <v>100607</v>
      </c>
      <c r="H62" s="32">
        <f t="shared" si="1"/>
        <v>0</v>
      </c>
      <c r="I62" s="49" t="s">
        <v>158</v>
      </c>
      <c r="J62" s="34" t="s">
        <v>22</v>
      </c>
      <c r="L62" s="19"/>
    </row>
    <row r="63" spans="1:12" s="18" customFormat="1" ht="64.5" customHeight="1" x14ac:dyDescent="0.2">
      <c r="A63" s="26" t="s">
        <v>89</v>
      </c>
      <c r="B63" s="27" t="s">
        <v>90</v>
      </c>
      <c r="C63" s="35" t="s">
        <v>152</v>
      </c>
      <c r="D63" s="36">
        <v>45006</v>
      </c>
      <c r="E63" s="36">
        <v>45291</v>
      </c>
      <c r="F63" s="56">
        <v>19027.310000000001</v>
      </c>
      <c r="G63" s="57">
        <v>19027.310000000001</v>
      </c>
      <c r="H63" s="32">
        <f t="shared" si="1"/>
        <v>0</v>
      </c>
      <c r="I63" s="61" t="s">
        <v>162</v>
      </c>
      <c r="J63" s="34" t="s">
        <v>22</v>
      </c>
      <c r="L63" s="19"/>
    </row>
    <row r="64" spans="1:12" s="18" customFormat="1" ht="64.5" customHeight="1" x14ac:dyDescent="0.2">
      <c r="A64" s="26" t="s">
        <v>89</v>
      </c>
      <c r="B64" s="27" t="s">
        <v>90</v>
      </c>
      <c r="C64" s="35" t="s">
        <v>153</v>
      </c>
      <c r="D64" s="36">
        <v>45037</v>
      </c>
      <c r="E64" s="36">
        <v>45291</v>
      </c>
      <c r="F64" s="56">
        <v>35769.94</v>
      </c>
      <c r="G64" s="57">
        <v>35769.94</v>
      </c>
      <c r="H64" s="32">
        <f t="shared" si="1"/>
        <v>0</v>
      </c>
      <c r="I64" s="61" t="s">
        <v>162</v>
      </c>
      <c r="J64" s="34" t="s">
        <v>22</v>
      </c>
      <c r="L64" s="19"/>
    </row>
    <row r="65" spans="1:22" s="18" customFormat="1" ht="48" customHeight="1" x14ac:dyDescent="0.2">
      <c r="A65" s="26" t="s">
        <v>168</v>
      </c>
      <c r="B65" s="27" t="s">
        <v>169</v>
      </c>
      <c r="C65" s="35" t="s">
        <v>170</v>
      </c>
      <c r="D65" s="45">
        <v>44966</v>
      </c>
      <c r="E65" s="45">
        <v>45291</v>
      </c>
      <c r="F65" s="47">
        <v>1180969.72</v>
      </c>
      <c r="G65" s="52">
        <f>F65</f>
        <v>1180969.72</v>
      </c>
      <c r="H65" s="32">
        <f>F65-G65</f>
        <v>0</v>
      </c>
      <c r="I65" s="49" t="s">
        <v>171</v>
      </c>
      <c r="J65" s="34" t="s">
        <v>22</v>
      </c>
      <c r="L65" s="19"/>
    </row>
    <row r="66" spans="1:22" s="18" customFormat="1" ht="74.25" customHeight="1" x14ac:dyDescent="0.2">
      <c r="A66" s="26" t="s">
        <v>87</v>
      </c>
      <c r="B66" s="27" t="s">
        <v>88</v>
      </c>
      <c r="C66" s="28" t="s">
        <v>151</v>
      </c>
      <c r="D66" s="45">
        <v>45028</v>
      </c>
      <c r="E66" s="45">
        <v>45657</v>
      </c>
      <c r="F66" s="51">
        <v>5900</v>
      </c>
      <c r="G66" s="52">
        <v>5900</v>
      </c>
      <c r="H66" s="32">
        <f t="shared" si="1"/>
        <v>0</v>
      </c>
      <c r="I66" s="61" t="s">
        <v>161</v>
      </c>
      <c r="J66" s="34" t="s">
        <v>22</v>
      </c>
      <c r="L66" s="19"/>
    </row>
    <row r="67" spans="1:22" s="66" customFormat="1" ht="166.5" customHeight="1" x14ac:dyDescent="0.2">
      <c r="A67" s="26" t="s">
        <v>164</v>
      </c>
      <c r="B67" s="62" t="s">
        <v>166</v>
      </c>
      <c r="C67" s="35" t="s">
        <v>167</v>
      </c>
      <c r="D67" s="45">
        <v>45016</v>
      </c>
      <c r="E67" s="45">
        <v>45657</v>
      </c>
      <c r="F67" s="47">
        <v>1393176.89</v>
      </c>
      <c r="G67" s="63">
        <f>F67</f>
        <v>1393176.89</v>
      </c>
      <c r="H67" s="32">
        <f>F67-G67</f>
        <v>0</v>
      </c>
      <c r="I67" s="64" t="s">
        <v>165</v>
      </c>
      <c r="J67" s="65" t="s">
        <v>22</v>
      </c>
    </row>
    <row r="68" spans="1:22" s="18" customFormat="1" ht="48" customHeight="1" x14ac:dyDescent="0.2">
      <c r="A68" s="26" t="s">
        <v>78</v>
      </c>
      <c r="B68" s="44" t="s">
        <v>79</v>
      </c>
      <c r="C68" s="35" t="s">
        <v>141</v>
      </c>
      <c r="D68" s="45">
        <v>44999</v>
      </c>
      <c r="E68" s="45">
        <v>45291</v>
      </c>
      <c r="F68" s="51">
        <v>247955.76</v>
      </c>
      <c r="G68" s="52">
        <v>247955.76</v>
      </c>
      <c r="H68" s="32">
        <f t="shared" si="1"/>
        <v>0</v>
      </c>
      <c r="I68" s="46" t="s">
        <v>159</v>
      </c>
      <c r="J68" s="67" t="s">
        <v>22</v>
      </c>
      <c r="L68" s="19"/>
    </row>
    <row r="69" spans="1:22" s="9" customFormat="1" ht="22.5" customHeight="1" x14ac:dyDescent="0.2">
      <c r="A69" s="169" t="s">
        <v>10</v>
      </c>
      <c r="B69" s="169"/>
      <c r="C69" s="169"/>
      <c r="D69" s="169"/>
      <c r="E69" s="169"/>
      <c r="F69" s="15">
        <f>SUM(F5:F68)</f>
        <v>13449994.300000001</v>
      </c>
      <c r="G69" s="15">
        <f>SUM(G5:G68)</f>
        <v>13449994.300000001</v>
      </c>
      <c r="H69" s="15">
        <f>SUM(H5:H32)</f>
        <v>0</v>
      </c>
      <c r="I69" s="23"/>
      <c r="J69" s="20"/>
      <c r="K69" s="7"/>
      <c r="L69" s="8"/>
    </row>
    <row r="70" spans="1:22" x14ac:dyDescent="0.2">
      <c r="A70" s="170"/>
      <c r="B70" s="170"/>
      <c r="C70" s="170"/>
      <c r="D70" s="170"/>
      <c r="E70" s="170"/>
      <c r="F70" s="170"/>
      <c r="G70" s="170"/>
      <c r="H70" s="170"/>
      <c r="I70" s="170"/>
      <c r="J70" s="170"/>
      <c r="K70" s="2"/>
      <c r="M70" s="11"/>
      <c r="O70" s="11"/>
      <c r="P70" s="9"/>
      <c r="Q70" s="13"/>
      <c r="U70" s="1"/>
      <c r="V70" s="16"/>
    </row>
    <row r="71" spans="1:22" x14ac:dyDescent="0.2">
      <c r="F71" s="17"/>
      <c r="G71" s="17"/>
      <c r="H71" s="16"/>
      <c r="I71" s="24"/>
      <c r="J71" s="21"/>
      <c r="L71" s="10"/>
    </row>
    <row r="72" spans="1:22" x14ac:dyDescent="0.2">
      <c r="F72" s="13"/>
      <c r="G72" s="13"/>
      <c r="H72" s="10"/>
      <c r="I72" s="25"/>
      <c r="J72" s="22"/>
    </row>
    <row r="79" spans="1:22" ht="11.25" customHeight="1" x14ac:dyDescent="0.2">
      <c r="B79" s="12"/>
    </row>
  </sheetData>
  <sortState xmlns:xlrd2="http://schemas.microsoft.com/office/spreadsheetml/2017/richdata2" ref="A5:J68">
    <sortCondition ref="I5:I68"/>
  </sortState>
  <mergeCells count="4">
    <mergeCell ref="A1:J1"/>
    <mergeCell ref="A3:J3"/>
    <mergeCell ref="A69:E69"/>
    <mergeCell ref="A70:J70"/>
  </mergeCells>
  <pageMargins left="3.937007874015748E-2" right="0.35433070866141736" top="0.39370078740157483" bottom="0.41" header="0.31496062992125984" footer="0.17"/>
  <pageSetup scale="6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 Relación de Pagos Junio 2023</vt:lpstr>
      <vt:lpstr>marisabel</vt:lpstr>
      <vt:lpstr>' Relación de Pagos Junio 2023'!Área_de_impresión</vt:lpstr>
      <vt:lpstr>marisabel!Área_de_impresión</vt:lpstr>
      <vt:lpstr>' Relación de Pagos Junio 2023'!Títulos_a_imprimir</vt:lpstr>
      <vt:lpstr>marisabel!Títulos_a_imprimir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Maria Isabel Perez</cp:lastModifiedBy>
  <cp:lastPrinted>2023-07-12T18:39:08Z</cp:lastPrinted>
  <dcterms:created xsi:type="dcterms:W3CDTF">2022-06-21T19:48:42Z</dcterms:created>
  <dcterms:modified xsi:type="dcterms:W3CDTF">2023-07-12T18:51:19Z</dcterms:modified>
</cp:coreProperties>
</file>