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Y:\AÑO 2023\Portal Transparencia\Agosto\Contabilidad\"/>
    </mc:Choice>
  </mc:AlternateContent>
  <xr:revisionPtr revIDLastSave="0" documentId="8_{B89C3EAE-45A8-4984-A3B0-82105302D154}" xr6:coauthVersionLast="47" xr6:coauthVersionMax="47" xr10:uidLastSave="{00000000-0000-0000-0000-000000000000}"/>
  <bookViews>
    <workbookView xWindow="-120" yWindow="-120" windowWidth="20730" windowHeight="11160" xr2:uid="{01A7BA87-A328-45C0-AE82-0AE2CBA2C53C}"/>
  </bookViews>
  <sheets>
    <sheet name=" Relación de Pagos Agosto 2023" sheetId="1" r:id="rId1"/>
  </sheets>
  <externalReferences>
    <externalReference r:id="rId2"/>
  </externalReferences>
  <definedNames>
    <definedName name="_xlnm._FilterDatabase" localSheetId="0" hidden="1">' Relación de Pagos Agosto 2023'!$A$4:$J$54</definedName>
    <definedName name="_xlnm.Print_Area" localSheetId="0">' Relación de Pagos Agosto 2023'!$A$1:$J$74</definedName>
    <definedName name="Borrador" localSheetId="0">#REF!</definedName>
    <definedName name="Borrador">#REF!</definedName>
    <definedName name="CKBANCO">#REF!</definedName>
    <definedName name="CKLIBRO">#REF!</definedName>
    <definedName name="DEVENGADO">'[1]Documento Devengado y Pagado'!$E$4:$E$131</definedName>
    <definedName name="DPAGADO">'[1]Documento Devengado y Pagado'!$J$2:$J$138</definedName>
    <definedName name="NOMBRE" localSheetId="0">#REF!</definedName>
    <definedName name="NOMBRE">#REF!</definedName>
    <definedName name="PAGOJUN" localSheetId="0">#REF!</definedName>
    <definedName name="PAGOJUN">#REF!</definedName>
    <definedName name="_xlnm.Print_Titles" localSheetId="0">' Relación de Pagos Agosto 2023'!$1:$4</definedName>
    <definedName name="TTLMAYO" localSheetId="0">#REF!</definedName>
    <definedName name="TTLMAYO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" i="1" l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" i="1"/>
  <c r="F54" i="1"/>
  <c r="H54" i="1" l="1"/>
  <c r="G54" i="1"/>
</calcChain>
</file>

<file path=xl/sharedStrings.xml><?xml version="1.0" encoding="utf-8"?>
<sst xmlns="http://schemas.openxmlformats.org/spreadsheetml/2006/main" count="212" uniqueCount="131">
  <si>
    <t>RELACIÓN DE PAGOS</t>
  </si>
  <si>
    <t>PROVEEDOR</t>
  </si>
  <si>
    <t>CONCEPTO</t>
  </si>
  <si>
    <t>FACTURA No./NCF</t>
  </si>
  <si>
    <t>FECHA DE FACTURA</t>
  </si>
  <si>
    <t>FECHA FIN FACTURA</t>
  </si>
  <si>
    <t>MONTO FACTURADO</t>
  </si>
  <si>
    <t>MONTO PAGADO</t>
  </si>
  <si>
    <t>MONTO PENDIENTE</t>
  </si>
  <si>
    <t>ESTADO</t>
  </si>
  <si>
    <t>TOTALES</t>
  </si>
  <si>
    <t>B1500000002</t>
  </si>
  <si>
    <t>PAGADO CON                   CK./LIB. NO.</t>
  </si>
  <si>
    <t>Cros Publicidad, SRL</t>
  </si>
  <si>
    <t>Mom SRL</t>
  </si>
  <si>
    <t>CTAV SRL</t>
  </si>
  <si>
    <t>Servicios de consultoria de plan de comunicaciones, campañas creativas, servicios digitalesy monitoreo de campaña de posicionamiento del ministerio de cultura.</t>
  </si>
  <si>
    <t>Adquisicion material de limpieza</t>
  </si>
  <si>
    <t>B1500000186</t>
  </si>
  <si>
    <t>B1500000187</t>
  </si>
  <si>
    <t>N/A</t>
  </si>
  <si>
    <t>B1500000001</t>
  </si>
  <si>
    <t>PAGADO</t>
  </si>
  <si>
    <t>B1500000188</t>
  </si>
  <si>
    <t>B1500000769</t>
  </si>
  <si>
    <t>B1500000403</t>
  </si>
  <si>
    <t>B1500000404</t>
  </si>
  <si>
    <t>B1500000247</t>
  </si>
  <si>
    <t>B1500000136</t>
  </si>
  <si>
    <t>B1500000147</t>
  </si>
  <si>
    <t>B1500000148</t>
  </si>
  <si>
    <t>B1500000164</t>
  </si>
  <si>
    <t>B1500000480</t>
  </si>
  <si>
    <t>B1500000098</t>
  </si>
  <si>
    <t>B1500000149</t>
  </si>
  <si>
    <t>B1500000162</t>
  </si>
  <si>
    <t>B1500000163</t>
  </si>
  <si>
    <t>B1500001654</t>
  </si>
  <si>
    <t>B1500002788</t>
  </si>
  <si>
    <t>B1500002608</t>
  </si>
  <si>
    <t>B1500002620</t>
  </si>
  <si>
    <t>B1500002632</t>
  </si>
  <si>
    <t>B1500002650</t>
  </si>
  <si>
    <t>B1500002621</t>
  </si>
  <si>
    <t>B1500006197</t>
  </si>
  <si>
    <t>B1500006434</t>
  </si>
  <si>
    <t>B1500000479</t>
  </si>
  <si>
    <t>B1500000323</t>
  </si>
  <si>
    <t>B1500000322</t>
  </si>
  <si>
    <t>B1500000055</t>
  </si>
  <si>
    <t>B1500000035</t>
  </si>
  <si>
    <t>B1500000380</t>
  </si>
  <si>
    <t>B1500000382</t>
  </si>
  <si>
    <t>B1500000013</t>
  </si>
  <si>
    <t>B1500000489</t>
  </si>
  <si>
    <t>B1500011554</t>
  </si>
  <si>
    <t>B1500001418</t>
  </si>
  <si>
    <t>B1500000362</t>
  </si>
  <si>
    <t>B1500001094</t>
  </si>
  <si>
    <t>B1500000029</t>
  </si>
  <si>
    <t>B1500000358</t>
  </si>
  <si>
    <t>B1500000011</t>
  </si>
  <si>
    <t>B1500000057</t>
  </si>
  <si>
    <t>AJ IT Electronics Solutions, SRL</t>
  </si>
  <si>
    <t>Servicio de transmision en vivo circuito cerrado del evento Congreso Nacional de Industrias RD Naranja 2023</t>
  </si>
  <si>
    <t>Por adquisicion de Tshits y gorras bordados y serigrafiados</t>
  </si>
  <si>
    <t>Alquiler variado para montaje de actividades</t>
  </si>
  <si>
    <t>El Primo Comercial, SRL</t>
  </si>
  <si>
    <t xml:space="preserve">Adquisicion instrumentos </t>
  </si>
  <si>
    <t>Fumismart SRL</t>
  </si>
  <si>
    <t>Servicio de fumigacion en las instalaciones de la Sede y Dependencias de este Ministerio</t>
  </si>
  <si>
    <t>Grupo Retmox SRL</t>
  </si>
  <si>
    <t>Ingenieria Electromecanica y Construcciones Dingecon, SRL</t>
  </si>
  <si>
    <t>Servicio de reparcion y mantenimiente generadores electricos</t>
  </si>
  <si>
    <t>INVERSIONES CABRISA, SRL</t>
  </si>
  <si>
    <t>Alquileres variospara actividades en Fortaleza San Felipe de Puerto Plata.</t>
  </si>
  <si>
    <t>Made Gomez Grupo de Impresión SRL</t>
  </si>
  <si>
    <t xml:space="preserve">Servicio de impresiones varias </t>
  </si>
  <si>
    <t>MULTIGRABADO, SRL</t>
  </si>
  <si>
    <t>Servicio de impresión y letreros en acrilico instalados en Cenadarte</t>
  </si>
  <si>
    <t>Odanni Santana Luciano</t>
  </si>
  <si>
    <t>Reparacion de repuesto 3 pabellones para la Feria Internacinal del Libro</t>
  </si>
  <si>
    <t>Servicios e instalaciones tecnicas srl</t>
  </si>
  <si>
    <t>Servicio de mantenimiento preventivo y reparaciones menores en os elevadores y su montacarga del Museo del Hombre Dominicano , Museo de Arte Moderno, deHistoria y Geografia</t>
  </si>
  <si>
    <t>Servicios Portatiles Dominicanos SRL</t>
  </si>
  <si>
    <t xml:space="preserve">Alquiler de baños portatiles para uso del Museo Alcazar de Colon </t>
  </si>
  <si>
    <t>Servicio de evacuacion del sistema de aguas residuales succion de septico y destape de tuberia y suministro e instalacion de 2 tapas para los septicos</t>
  </si>
  <si>
    <t>Tonner Depot MultiserviciosEorg, SRL</t>
  </si>
  <si>
    <t>Servicio de alquiler de impresoras y mantenimiento de equipos de imperesion mes de marzo 2023</t>
  </si>
  <si>
    <t>Servicio de alquiler de impresoras y mantenimiento de equipos de imperesion mes de junio 2023</t>
  </si>
  <si>
    <t>Servicio de alquiler de impresoras y mantenimiento de equipos de imperesion mes de mayo 2023</t>
  </si>
  <si>
    <t>Allinoesupply SRL</t>
  </si>
  <si>
    <t>Jose Pio Santana Herrera</t>
  </si>
  <si>
    <t>Servicio de notario</t>
  </si>
  <si>
    <t>Chips Unlimited</t>
  </si>
  <si>
    <t>Realizacion y ejecucion de la produccion general de la 25a Feria Internacional del Libro Santo Domingo 2023</t>
  </si>
  <si>
    <t>PDC Solutions SRL</t>
  </si>
  <si>
    <t>Suministro e instalacion de un sistema de agua potable para la SEDE</t>
  </si>
  <si>
    <t>Soluciones Integrales CAF SRL</t>
  </si>
  <si>
    <t>Servicio de lavado y desinfeccion de sisterna y abastecimiento de agua</t>
  </si>
  <si>
    <t>Oica SRL</t>
  </si>
  <si>
    <t>Anticipo contratacion de construccion efimera, equipamiento de pabellones y areas exteriores para la 25a Feria Internacional del Libro Santo Domingo 2023</t>
  </si>
  <si>
    <t>Servicios de bote de escombros en la Plaza de la Cultura</t>
  </si>
  <si>
    <t>Zeugma Investments</t>
  </si>
  <si>
    <t>Instalecion de mallas como medidas de seguridad por desprendimiento y deterioro de estructura de la Puerta de la Misericordia</t>
  </si>
  <si>
    <t>Marico, SRL</t>
  </si>
  <si>
    <t>Servicio de lavado y planchado de diversos articulos de uso de la institucion</t>
  </si>
  <si>
    <t>Turistrans</t>
  </si>
  <si>
    <t>Servicio de transporte en autobus</t>
  </si>
  <si>
    <t>Viamar S A</t>
  </si>
  <si>
    <t>Servicio de mtto y reparacion Jeepeta Ford Explorer de la institucion</t>
  </si>
  <si>
    <t>Sierra Peña Auto Service SRL</t>
  </si>
  <si>
    <t>Servicio de mtto y reparacion Camioneta Dongfeng Rich de la institucion</t>
  </si>
  <si>
    <t>AS Muffler y Radiadores</t>
  </si>
  <si>
    <t>Servicio de mtto y reparacion camioneta Dong Feng Rivh  de la institucion</t>
  </si>
  <si>
    <t>Actividades Caoma SRL</t>
  </si>
  <si>
    <t>Servicios de agentes de seguridad privada para Congreso Nacional de Industrias Creativas 2023 RD Naranja</t>
  </si>
  <si>
    <t>Constructora Mejia Draiby SRL</t>
  </si>
  <si>
    <t>Avance contrato BS-0008731-2023 por construccion efimera equipamiento de pabellones y areas esteriores para 25a Feria Internacional del Libro Santo Dgo. 2023</t>
  </si>
  <si>
    <t>Once y Once SRL</t>
  </si>
  <si>
    <t>Servicio  de produccion general en linea, logistica y regiduria del Congreso Nacional Naranja</t>
  </si>
  <si>
    <t>Dimedom EE Diagnosticos Medicos Domiicanos, SRL</t>
  </si>
  <si>
    <t>Adquisicion articulos para la unidad medica de este ministerio</t>
  </si>
  <si>
    <t>Vamaconst, SRL</t>
  </si>
  <si>
    <t>Trabajos de adecuacion sede central</t>
  </si>
  <si>
    <t>PeyPac, Ingenieros Contratistas</t>
  </si>
  <si>
    <t>Habilitacion de los Museos del Hombre Dominicano e Historia y Geografia</t>
  </si>
  <si>
    <t>CK. 42586</t>
  </si>
  <si>
    <t>CK. 20233</t>
  </si>
  <si>
    <t>CK. 42682</t>
  </si>
  <si>
    <t>MINISTERIO DE CULTURA
DEPARTAMENTO DE CONTABILIDAD
RELACIÓN DE PAGOS EN RD$ -ORDENADOS POR CK. Y/O LIB.                                           
MES DE AGOSTO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</si>
</sst>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-* #,##0.00\ _€_-;\-* #,##0.00\ _€_-;_-* &quot;-&quot;??\ _€_-;_-@_-"/>
    <numFmt numFmtId="165" formatCode="dd/mm/yyyy;@"/>
    <numFmt numFmtId="166" formatCode="mm/dd/yyyy;@"/>
    <numFmt numFmtId="167" formatCode="dd\-mmm\-yyyy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theme="0"/>
      <name val="Arial"/>
      <family val="2"/>
    </font>
    <font>
      <sz val="11"/>
      <color indexed="8"/>
      <name val="Calibri"/>
      <family val="2"/>
    </font>
    <font>
      <sz val="9"/>
      <color theme="0"/>
      <name val="Arial"/>
      <family val="2"/>
    </font>
    <font>
      <sz val="9"/>
      <name val="Arial"/>
      <family val="2"/>
    </font>
    <font>
      <b/>
      <sz val="12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1"/>
      <color theme="1"/>
      <name val="Times New Roman"/>
      <family val="1"/>
    </font>
    <font>
      <sz val="11"/>
      <name val="Times New Roman"/>
      <family val="1"/>
    </font>
    <font>
      <b/>
      <sz val="12"/>
      <color rgb="FF000000"/>
      <name val="Times New Roman"/>
      <family val="1"/>
    </font>
    <font>
      <b/>
      <sz val="11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65">
    <xf numFmtId="0" fontId="0" fillId="0" borderId="0" xfId="0"/>
    <xf numFmtId="0" fontId="3" fillId="2" borderId="0" xfId="0" applyFont="1" applyFill="1" applyAlignment="1">
      <alignment vertical="center"/>
    </xf>
    <xf numFmtId="0" fontId="3" fillId="2" borderId="0" xfId="0" applyFont="1" applyFill="1"/>
    <xf numFmtId="0" fontId="4" fillId="3" borderId="4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43" fontId="2" fillId="2" borderId="0" xfId="1" applyFont="1" applyFill="1"/>
    <xf numFmtId="0" fontId="2" fillId="2" borderId="0" xfId="0" applyFont="1" applyFill="1"/>
    <xf numFmtId="43" fontId="3" fillId="2" borderId="0" xfId="0" applyNumberFormat="1" applyFont="1" applyFill="1"/>
    <xf numFmtId="0" fontId="3" fillId="2" borderId="0" xfId="0" applyFont="1" applyFill="1" applyAlignment="1">
      <alignment horizontal="center"/>
    </xf>
    <xf numFmtId="0" fontId="6" fillId="2" borderId="0" xfId="0" applyFont="1" applyFill="1"/>
    <xf numFmtId="43" fontId="2" fillId="2" borderId="0" xfId="0" applyNumberFormat="1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/>
    </xf>
    <xf numFmtId="0" fontId="7" fillId="2" borderId="0" xfId="0" applyFont="1" applyFill="1" applyAlignment="1">
      <alignment vertical="center"/>
    </xf>
    <xf numFmtId="43" fontId="4" fillId="3" borderId="5" xfId="0" applyNumberFormat="1" applyFont="1" applyFill="1" applyBorder="1" applyAlignment="1">
      <alignment vertical="center"/>
    </xf>
    <xf numFmtId="43" fontId="6" fillId="3" borderId="5" xfId="0" applyNumberFormat="1" applyFont="1" applyFill="1" applyBorder="1" applyAlignment="1">
      <alignment vertical="center"/>
    </xf>
    <xf numFmtId="43" fontId="3" fillId="2" borderId="0" xfId="1" applyFont="1" applyFill="1" applyBorder="1"/>
    <xf numFmtId="43" fontId="2" fillId="2" borderId="0" xfId="1" applyFont="1" applyFill="1" applyBorder="1"/>
    <xf numFmtId="0" fontId="4" fillId="3" borderId="5" xfId="0" applyFont="1" applyFill="1" applyBorder="1" applyAlignment="1">
      <alignment horizontal="center" vertical="center" wrapText="1"/>
    </xf>
    <xf numFmtId="43" fontId="4" fillId="3" borderId="6" xfId="0" applyNumberFormat="1" applyFont="1" applyFill="1" applyBorder="1" applyAlignment="1">
      <alignment vertical="center"/>
    </xf>
    <xf numFmtId="0" fontId="2" fillId="2" borderId="0" xfId="0" applyFont="1" applyFill="1" applyAlignment="1">
      <alignment horizontal="center" wrapText="1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4" fillId="0" borderId="4" xfId="0" applyFont="1" applyBorder="1" applyAlignment="1" applyProtection="1">
      <alignment horizontal="left" vertical="center" wrapText="1"/>
      <protection locked="0"/>
    </xf>
    <xf numFmtId="0" fontId="10" fillId="0" borderId="4" xfId="0" applyFont="1" applyBorder="1" applyAlignment="1" applyProtection="1">
      <alignment vertical="center" wrapText="1"/>
      <protection locked="0"/>
    </xf>
    <xf numFmtId="0" fontId="10" fillId="0" borderId="4" xfId="0" applyFont="1" applyBorder="1" applyAlignment="1" applyProtection="1">
      <alignment horizontal="center" vertical="center"/>
      <protection locked="0"/>
    </xf>
    <xf numFmtId="167" fontId="10" fillId="0" borderId="4" xfId="0" applyNumberFormat="1" applyFont="1" applyBorder="1" applyAlignment="1" applyProtection="1">
      <alignment horizontal="center" vertical="center"/>
      <protection locked="0"/>
    </xf>
    <xf numFmtId="165" fontId="7" fillId="0" borderId="1" xfId="0" applyNumberFormat="1" applyFont="1" applyFill="1" applyBorder="1" applyAlignment="1">
      <alignment horizontal="center" vertical="center"/>
    </xf>
    <xf numFmtId="43" fontId="9" fillId="0" borderId="4" xfId="0" applyNumberFormat="1" applyFont="1" applyBorder="1" applyAlignment="1">
      <alignment horizontal="center" vertical="center"/>
    </xf>
    <xf numFmtId="43" fontId="8" fillId="0" borderId="4" xfId="0" applyNumberFormat="1" applyFont="1" applyBorder="1" applyAlignment="1">
      <alignment horizontal="center" vertical="center"/>
    </xf>
    <xf numFmtId="43" fontId="7" fillId="0" borderId="4" xfId="1" applyFont="1" applyFill="1" applyBorder="1" applyAlignment="1">
      <alignment horizontal="center" vertical="center"/>
    </xf>
    <xf numFmtId="1" fontId="10" fillId="0" borderId="4" xfId="0" applyNumberFormat="1" applyFont="1" applyBorder="1" applyAlignment="1" applyProtection="1">
      <alignment horizontal="center" vertical="center"/>
      <protection locked="0"/>
    </xf>
    <xf numFmtId="43" fontId="7" fillId="0" borderId="4" xfId="0" applyNumberFormat="1" applyFont="1" applyBorder="1" applyAlignment="1">
      <alignment horizontal="center" vertical="center"/>
    </xf>
    <xf numFmtId="0" fontId="9" fillId="0" borderId="4" xfId="0" applyFont="1" applyBorder="1" applyAlignment="1">
      <alignment vertical="center" wrapText="1"/>
    </xf>
    <xf numFmtId="0" fontId="9" fillId="0" borderId="4" xfId="0" applyFont="1" applyBorder="1" applyAlignment="1">
      <alignment horizontal="center" vertical="center"/>
    </xf>
    <xf numFmtId="14" fontId="9" fillId="0" borderId="4" xfId="0" applyNumberFormat="1" applyFont="1" applyBorder="1" applyAlignment="1">
      <alignment horizontal="center" vertical="center"/>
    </xf>
    <xf numFmtId="1" fontId="12" fillId="0" borderId="4" xfId="0" applyNumberFormat="1" applyFont="1" applyBorder="1" applyAlignment="1">
      <alignment horizontal="center" vertical="center"/>
    </xf>
    <xf numFmtId="0" fontId="11" fillId="0" borderId="4" xfId="0" applyFont="1" applyBorder="1" applyAlignment="1" applyProtection="1">
      <alignment horizontal="left" vertical="center" wrapText="1"/>
      <protection locked="0"/>
    </xf>
    <xf numFmtId="1" fontId="9" fillId="0" borderId="4" xfId="0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>
      <alignment horizontal="left" vertical="center" wrapText="1"/>
    </xf>
    <xf numFmtId="1" fontId="13" fillId="0" borderId="4" xfId="0" applyNumberFormat="1" applyFont="1" applyBorder="1" applyAlignment="1">
      <alignment horizontal="center" vertical="center"/>
    </xf>
    <xf numFmtId="0" fontId="15" fillId="0" borderId="4" xfId="0" applyFont="1" applyBorder="1" applyAlignment="1" applyProtection="1">
      <alignment horizontal="left" vertical="center" wrapText="1"/>
      <protection locked="0"/>
    </xf>
    <xf numFmtId="0" fontId="9" fillId="0" borderId="4" xfId="0" applyFont="1" applyBorder="1" applyAlignment="1">
      <alignment horizontal="center" vertical="center" wrapText="1"/>
    </xf>
    <xf numFmtId="166" fontId="9" fillId="0" borderId="4" xfId="0" applyNumberFormat="1" applyFont="1" applyBorder="1" applyAlignment="1">
      <alignment horizontal="center" vertical="center"/>
    </xf>
    <xf numFmtId="0" fontId="11" fillId="2" borderId="4" xfId="0" applyFont="1" applyFill="1" applyBorder="1" applyAlignment="1" applyProtection="1">
      <alignment horizontal="left" vertical="center" wrapText="1"/>
      <protection locked="0"/>
    </xf>
    <xf numFmtId="0" fontId="10" fillId="2" borderId="4" xfId="0" applyFont="1" applyFill="1" applyBorder="1" applyAlignment="1" applyProtection="1">
      <alignment horizontal="center" vertical="center"/>
      <protection locked="0"/>
    </xf>
    <xf numFmtId="167" fontId="10" fillId="2" borderId="4" xfId="0" applyNumberFormat="1" applyFont="1" applyFill="1" applyBorder="1" applyAlignment="1" applyProtection="1">
      <alignment horizontal="center" vertical="center"/>
      <protection locked="0"/>
    </xf>
    <xf numFmtId="43" fontId="9" fillId="2" borderId="4" xfId="0" applyNumberFormat="1" applyFont="1" applyFill="1" applyBorder="1" applyAlignment="1">
      <alignment horizontal="center" vertical="center"/>
    </xf>
    <xf numFmtId="43" fontId="8" fillId="2" borderId="4" xfId="0" applyNumberFormat="1" applyFont="1" applyFill="1" applyBorder="1" applyAlignment="1">
      <alignment horizontal="center" vertical="center"/>
    </xf>
    <xf numFmtId="0" fontId="10" fillId="2" borderId="4" xfId="0" applyFont="1" applyFill="1" applyBorder="1" applyAlignment="1" applyProtection="1">
      <alignment vertical="center" wrapText="1"/>
      <protection locked="0"/>
    </xf>
    <xf numFmtId="0" fontId="9" fillId="0" borderId="4" xfId="0" applyFont="1" applyBorder="1" applyAlignment="1" applyProtection="1">
      <alignment horizontal="left" vertical="center" wrapText="1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167" fontId="9" fillId="0" borderId="4" xfId="0" applyNumberFormat="1" applyFont="1" applyBorder="1" applyAlignment="1" applyProtection="1">
      <alignment horizontal="center" vertical="center"/>
      <protection locked="0"/>
    </xf>
    <xf numFmtId="0" fontId="11" fillId="0" borderId="5" xfId="0" applyFont="1" applyBorder="1" applyAlignment="1" applyProtection="1">
      <alignment horizontal="left" vertical="center" wrapText="1"/>
      <protection locked="0"/>
    </xf>
    <xf numFmtId="0" fontId="10" fillId="0" borderId="5" xfId="0" applyFont="1" applyBorder="1" applyAlignment="1" applyProtection="1">
      <alignment horizontal="center" vertical="center"/>
      <protection locked="0"/>
    </xf>
    <xf numFmtId="167" fontId="10" fillId="0" borderId="5" xfId="0" applyNumberFormat="1" applyFont="1" applyBorder="1" applyAlignment="1" applyProtection="1">
      <alignment horizontal="center" vertical="center"/>
      <protection locked="0"/>
    </xf>
    <xf numFmtId="43" fontId="9" fillId="0" borderId="5" xfId="0" applyNumberFormat="1" applyFont="1" applyBorder="1" applyAlignment="1">
      <alignment horizontal="center" vertical="center"/>
    </xf>
    <xf numFmtId="43" fontId="8" fillId="0" borderId="5" xfId="0" applyNumberFormat="1" applyFont="1" applyBorder="1" applyAlignment="1">
      <alignment horizontal="center" vertical="center"/>
    </xf>
    <xf numFmtId="1" fontId="10" fillId="0" borderId="5" xfId="0" applyNumberFormat="1" applyFont="1" applyBorder="1" applyAlignment="1" applyProtection="1">
      <alignment horizontal="center" vertical="center"/>
      <protection locked="0"/>
    </xf>
  </cellXfs>
  <cellStyles count="4">
    <cellStyle name="Millares" xfId="1" builtinId="3"/>
    <cellStyle name="Millares 2" xfId="3" xr:uid="{8DE7FA1F-D00E-4666-98EC-9C565A6EEB8C}"/>
    <cellStyle name="Millares 2 2" xfId="2" xr:uid="{3B92A15C-100B-4F82-A4FD-554C681A70BC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157211</xdr:colOff>
      <xdr:row>0</xdr:row>
      <xdr:rowOff>200836</xdr:rowOff>
    </xdr:from>
    <xdr:ext cx="970492" cy="706840"/>
    <xdr:pic>
      <xdr:nvPicPr>
        <xdr:cNvPr id="2" name="Imagen 1">
          <a:extLst>
            <a:ext uri="{FF2B5EF4-FFF2-40B4-BE49-F238E27FC236}">
              <a16:creationId xmlns:a16="http://schemas.microsoft.com/office/drawing/2014/main" id="{FCA3E2AB-FE72-4713-85F8-A233F09A4FA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25997" y="200836"/>
          <a:ext cx="970492" cy="706840"/>
        </a:xfrm>
        <a:prstGeom prst="rect">
          <a:avLst/>
        </a:prstGeom>
      </xdr:spPr>
    </xdr:pic>
    <xdr:clientData/>
  </xdr:oneCellAnchor>
  <xdr:twoCellAnchor>
    <xdr:from>
      <xdr:col>0</xdr:col>
      <xdr:colOff>264583</xdr:colOff>
      <xdr:row>59</xdr:row>
      <xdr:rowOff>74084</xdr:rowOff>
    </xdr:from>
    <xdr:to>
      <xdr:col>1</xdr:col>
      <xdr:colOff>4233</xdr:colOff>
      <xdr:row>64</xdr:row>
      <xdr:rowOff>38100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56DFE4B0-9E20-4BAE-A8A2-13050D40100C}"/>
            </a:ext>
          </a:extLst>
        </xdr:cNvPr>
        <xdr:cNvSpPr txBox="1"/>
      </xdr:nvSpPr>
      <xdr:spPr>
        <a:xfrm>
          <a:off x="264583" y="69054134"/>
          <a:ext cx="2044700" cy="71649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000" b="1" u="sng" baseline="0">
              <a:latin typeface="Arial" panose="020B0604020202020204" pitchFamily="34" charset="0"/>
              <a:cs typeface="Arial" panose="020B0604020202020204" pitchFamily="34" charset="0"/>
            </a:rPr>
            <a:t>ROSA ABAD</a:t>
          </a:r>
          <a:endParaRPr lang="es-DO" sz="1000" b="1" baseline="0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DO" sz="1000" b="1" baseline="0">
              <a:latin typeface="Arial" panose="020B0604020202020204" pitchFamily="34" charset="0"/>
              <a:cs typeface="Arial" panose="020B0604020202020204" pitchFamily="34" charset="0"/>
            </a:rPr>
            <a:t>       Analista Financiero </a:t>
          </a:r>
        </a:p>
        <a:p>
          <a:pPr algn="ctr"/>
          <a:r>
            <a:rPr lang="es-DO" sz="1000" u="sng" baseline="0">
              <a:latin typeface="Arial" panose="020B0604020202020204" pitchFamily="34" charset="0"/>
              <a:cs typeface="Arial" panose="020B0604020202020204" pitchFamily="34" charset="0"/>
            </a:rPr>
            <a:t>Preparado por</a:t>
          </a:r>
          <a:r>
            <a:rPr lang="es-DO" sz="1000" baseline="0">
              <a:latin typeface="Arial" panose="020B0604020202020204" pitchFamily="34" charset="0"/>
              <a:cs typeface="Arial" panose="020B0604020202020204" pitchFamily="34" charset="0"/>
            </a:rPr>
            <a:t>                                                                                                                                     </a:t>
          </a:r>
          <a:endParaRPr lang="es-DO" sz="10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171450</xdr:colOff>
      <xdr:row>59</xdr:row>
      <xdr:rowOff>102659</xdr:rowOff>
    </xdr:from>
    <xdr:to>
      <xdr:col>3</xdr:col>
      <xdr:colOff>755650</xdr:colOff>
      <xdr:row>64</xdr:row>
      <xdr:rowOff>47625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B5C76B44-ADB6-4DFA-AD07-3B2142B6DAEE}"/>
            </a:ext>
          </a:extLst>
        </xdr:cNvPr>
        <xdr:cNvSpPr txBox="1"/>
      </xdr:nvSpPr>
      <xdr:spPr>
        <a:xfrm>
          <a:off x="5114925" y="69082709"/>
          <a:ext cx="2098675" cy="69744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000" b="1" u="sng" baseline="0">
              <a:latin typeface="Arial" panose="020B0604020202020204" pitchFamily="34" charset="0"/>
              <a:cs typeface="Arial" panose="020B0604020202020204" pitchFamily="34" charset="0"/>
            </a:rPr>
            <a:t>ANA VIZCAÍNO</a:t>
          </a:r>
          <a:r>
            <a:rPr lang="es-DO" sz="1000" b="1" baseline="0">
              <a:latin typeface="Arial" panose="020B0604020202020204" pitchFamily="34" charset="0"/>
              <a:cs typeface="Arial" panose="020B0604020202020204" pitchFamily="34" charset="0"/>
            </a:rPr>
            <a:t>                                                              </a:t>
          </a:r>
        </a:p>
        <a:p>
          <a:pPr algn="ctr"/>
          <a:r>
            <a:rPr lang="es-DO" sz="1000" b="1" baseline="0">
              <a:latin typeface="Arial" panose="020B0604020202020204" pitchFamily="34" charset="0"/>
              <a:cs typeface="Arial" panose="020B0604020202020204" pitchFamily="34" charset="0"/>
            </a:rPr>
            <a:t>Encargada de Contabilidad </a:t>
          </a:r>
        </a:p>
        <a:p>
          <a:pPr algn="ctr"/>
          <a:r>
            <a:rPr lang="es-DO" sz="1000" u="sng" baseline="0">
              <a:latin typeface="Arial" panose="020B0604020202020204" pitchFamily="34" charset="0"/>
              <a:cs typeface="Arial" panose="020B0604020202020204" pitchFamily="34" charset="0"/>
            </a:rPr>
            <a:t>Revisado por</a:t>
          </a:r>
          <a:r>
            <a:rPr lang="es-DO" sz="1000" baseline="0">
              <a:latin typeface="Arial" panose="020B0604020202020204" pitchFamily="34" charset="0"/>
              <a:cs typeface="Arial" panose="020B0604020202020204" pitchFamily="34" charset="0"/>
            </a:rPr>
            <a:t>      </a:t>
          </a:r>
          <a:r>
            <a:rPr lang="es-DO" sz="1200" baseline="0">
              <a:latin typeface="Arial" panose="020B0604020202020204" pitchFamily="34" charset="0"/>
              <a:cs typeface="Arial" panose="020B0604020202020204" pitchFamily="34" charset="0"/>
            </a:rPr>
            <a:t>  </a:t>
          </a:r>
          <a:r>
            <a:rPr lang="es-DO" sz="1100" baseline="0">
              <a:latin typeface="Arial" panose="020B0604020202020204" pitchFamily="34" charset="0"/>
              <a:cs typeface="Arial" panose="020B0604020202020204" pitchFamily="34" charset="0"/>
            </a:rPr>
            <a:t>                                                                                                                             </a:t>
          </a:r>
          <a:endParaRPr lang="es-DO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</xdr:col>
      <xdr:colOff>920751</xdr:colOff>
      <xdr:row>59</xdr:row>
      <xdr:rowOff>84667</xdr:rowOff>
    </xdr:from>
    <xdr:to>
      <xdr:col>9</xdr:col>
      <xdr:colOff>645584</xdr:colOff>
      <xdr:row>63</xdr:row>
      <xdr:rowOff>114300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80B6ECF7-9976-492F-BF4F-936ABE5CE080}"/>
            </a:ext>
          </a:extLst>
        </xdr:cNvPr>
        <xdr:cNvSpPr txBox="1"/>
      </xdr:nvSpPr>
      <xdr:spPr>
        <a:xfrm>
          <a:off x="8407401" y="69064717"/>
          <a:ext cx="4287308" cy="63923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000" b="1" u="sng" baseline="0">
              <a:latin typeface="Arial" panose="020B0604020202020204" pitchFamily="34" charset="0"/>
              <a:cs typeface="Arial" panose="020B0604020202020204" pitchFamily="34" charset="0"/>
            </a:rPr>
            <a:t>FLORINDA MATRILLÉ</a:t>
          </a:r>
          <a:r>
            <a:rPr lang="es-DO" sz="1000" b="1" baseline="0">
              <a:latin typeface="Arial" panose="020B0604020202020204" pitchFamily="34" charset="0"/>
              <a:cs typeface="Arial" panose="020B0604020202020204" pitchFamily="34" charset="0"/>
            </a:rPr>
            <a:t>                                                              </a:t>
          </a:r>
        </a:p>
        <a:p>
          <a:pPr algn="ctr"/>
          <a:r>
            <a:rPr lang="es-DO" sz="1000" b="1" baseline="0">
              <a:latin typeface="Arial" panose="020B0604020202020204" pitchFamily="34" charset="0"/>
              <a:cs typeface="Arial" panose="020B0604020202020204" pitchFamily="34" charset="0"/>
            </a:rPr>
            <a:t>  Directora Financiera</a:t>
          </a:r>
        </a:p>
        <a:p>
          <a:pPr algn="ctr"/>
          <a:r>
            <a:rPr lang="es-DO" sz="1000" u="sng" baseline="0">
              <a:latin typeface="Arial" panose="020B0604020202020204" pitchFamily="34" charset="0"/>
              <a:cs typeface="Arial" panose="020B0604020202020204" pitchFamily="34" charset="0"/>
            </a:rPr>
            <a:t>Autorizado  por</a:t>
          </a:r>
          <a:r>
            <a:rPr lang="es-DO" sz="1000" baseline="0">
              <a:latin typeface="Arial" panose="020B0604020202020204" pitchFamily="34" charset="0"/>
              <a:cs typeface="Arial" panose="020B0604020202020204" pitchFamily="34" charset="0"/>
            </a:rPr>
            <a:t>                                                                                                                                     </a:t>
          </a:r>
          <a:endParaRPr lang="es-DO" sz="10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22\Contabilidad\Users\storres\Documents\Secretaria\Estados%20Financieros\EEFF%20A&#241;o%202021\11.Noviembre%202021\Estados%20Financieros\1.Borrador%20Estados%20Financieros%20Min%20Noviembre%20%202021_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.Tranparencia"/>
      <sheetName val="02.Plantilla ESF"/>
      <sheetName val="03.Plantilla Est. Rendimiento "/>
      <sheetName val="04.Entradas de Ajustes"/>
      <sheetName val="05.Notas EEFF"/>
      <sheetName val="06.Balance de Comprobación"/>
      <sheetName val="07.Bancos"/>
      <sheetName val="07-1.Cheques Anulados"/>
      <sheetName val="08.Cajas Chicas "/>
      <sheetName val="09.Cuentas de Banco"/>
      <sheetName val="10.CUT Museos"/>
      <sheetName val="11.Cuenta Unica "/>
      <sheetName val="12.CU Nota EF"/>
      <sheetName val="13.Inventarios y Suministros"/>
      <sheetName val="14.Inventario Detalle Noviembre"/>
      <sheetName val="15.Cuentas Por Cobrar"/>
      <sheetName val="15-1 Facturas Santiago"/>
      <sheetName val="16.Amortización Póliza 2021"/>
      <sheetName val="17.Anticipo Financiero Total"/>
      <sheetName val="17-1.Anticipo Financiero Noviem"/>
      <sheetName val="18.PPYE "/>
      <sheetName val="19- Adición Activos Noviembre"/>
      <sheetName val="20.Detalle PPYE SIAB NOV"/>
      <sheetName val="21.Cuentas por Pagar Noviem "/>
      <sheetName val="22.Movimiento CXP - Noviembre"/>
      <sheetName val="23.CXP Novien Concepto"/>
      <sheetName val="24.CXP Octubre Pagos Nov"/>
      <sheetName val="25.CXP Agregadas Octubre"/>
      <sheetName val="26. Pagado al 30 de Noviembre"/>
      <sheetName val="27.CXP Pendiente Agosto"/>
      <sheetName val="28.Retenciones y Ajustes"/>
      <sheetName val="28-1.Listado de Retenciones Nov"/>
      <sheetName val="29.Ingresos"/>
      <sheetName val="30.Gastos Generales"/>
      <sheetName val="31.Eje Presupuestos"/>
      <sheetName val="31-1 TD Devengo Auxiliares Novi"/>
      <sheetName val="32.Objetal AF-INV"/>
      <sheetName val="33.Detalle  Transferencias"/>
      <sheetName val="34.Subvenciones"/>
      <sheetName val="Documento Devengado y Pagado"/>
      <sheetName val="Hoja1"/>
      <sheetName val="Transferencias Corrient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>
        <row r="2">
          <cell r="J2">
            <v>-10274.9</v>
          </cell>
        </row>
        <row r="3">
          <cell r="J3">
            <v>-37000</v>
          </cell>
        </row>
        <row r="4">
          <cell r="E4">
            <v>-10274.9</v>
          </cell>
          <cell r="J4">
            <v>6319.43</v>
          </cell>
        </row>
        <row r="5">
          <cell r="E5">
            <v>-37000</v>
          </cell>
          <cell r="J5">
            <v>8073.08</v>
          </cell>
        </row>
        <row r="6">
          <cell r="E6">
            <v>-49000</v>
          </cell>
          <cell r="J6">
            <v>9300</v>
          </cell>
        </row>
        <row r="7">
          <cell r="E7">
            <v>-259746.69</v>
          </cell>
          <cell r="J7">
            <v>40680</v>
          </cell>
        </row>
        <row r="8">
          <cell r="E8">
            <v>-129799.71</v>
          </cell>
          <cell r="J8">
            <v>100000</v>
          </cell>
        </row>
        <row r="9">
          <cell r="E9">
            <v>3998966.64</v>
          </cell>
          <cell r="J9">
            <v>100000</v>
          </cell>
        </row>
        <row r="10">
          <cell r="E10">
            <v>11061718.289999999</v>
          </cell>
          <cell r="J10">
            <v>22027</v>
          </cell>
        </row>
        <row r="11">
          <cell r="E11">
            <v>18381.23</v>
          </cell>
          <cell r="J11">
            <v>29130</v>
          </cell>
        </row>
        <row r="12">
          <cell r="E12">
            <v>3550</v>
          </cell>
          <cell r="J12">
            <v>16429998</v>
          </cell>
        </row>
        <row r="13">
          <cell r="E13">
            <v>3050</v>
          </cell>
          <cell r="J13">
            <v>3050</v>
          </cell>
        </row>
        <row r="14">
          <cell r="E14">
            <v>24200</v>
          </cell>
          <cell r="J14">
            <v>4324.47</v>
          </cell>
        </row>
        <row r="15">
          <cell r="E15">
            <v>1332551.93</v>
          </cell>
          <cell r="J15">
            <v>3880.5</v>
          </cell>
        </row>
        <row r="16">
          <cell r="E16">
            <v>85550</v>
          </cell>
          <cell r="J16">
            <v>3550</v>
          </cell>
        </row>
        <row r="17">
          <cell r="E17">
            <v>125080</v>
          </cell>
          <cell r="J17">
            <v>9000</v>
          </cell>
        </row>
        <row r="18">
          <cell r="E18">
            <v>7379831.8200000003</v>
          </cell>
          <cell r="J18">
            <v>6087</v>
          </cell>
        </row>
        <row r="19">
          <cell r="E19">
            <v>23058</v>
          </cell>
          <cell r="J19">
            <v>274</v>
          </cell>
        </row>
        <row r="20">
          <cell r="E20">
            <v>63409.5</v>
          </cell>
          <cell r="J20">
            <v>76464</v>
          </cell>
        </row>
        <row r="21">
          <cell r="E21">
            <v>23058</v>
          </cell>
          <cell r="J21">
            <v>3700000</v>
          </cell>
        </row>
        <row r="22">
          <cell r="E22">
            <v>227469</v>
          </cell>
          <cell r="J22">
            <v>3543236.58</v>
          </cell>
        </row>
        <row r="23">
          <cell r="E23">
            <v>63409.5</v>
          </cell>
          <cell r="J23">
            <v>7518481.71</v>
          </cell>
        </row>
        <row r="24">
          <cell r="E24">
            <v>133736.4</v>
          </cell>
          <cell r="J24">
            <v>3998966.64</v>
          </cell>
        </row>
        <row r="25">
          <cell r="E25">
            <v>511280.39999999997</v>
          </cell>
          <cell r="J25">
            <v>17219.23</v>
          </cell>
        </row>
        <row r="26">
          <cell r="E26">
            <v>11529</v>
          </cell>
          <cell r="J26">
            <v>1162</v>
          </cell>
        </row>
        <row r="27">
          <cell r="E27">
            <v>65903</v>
          </cell>
          <cell r="J27">
            <v>900460.91</v>
          </cell>
        </row>
        <row r="28">
          <cell r="E28">
            <v>83573.5</v>
          </cell>
          <cell r="J28">
            <v>3943197.46</v>
          </cell>
        </row>
        <row r="29">
          <cell r="E29">
            <v>53008.05</v>
          </cell>
          <cell r="J29">
            <v>70800</v>
          </cell>
        </row>
        <row r="30">
          <cell r="E30">
            <v>22450</v>
          </cell>
          <cell r="J30">
            <v>103781</v>
          </cell>
        </row>
        <row r="31">
          <cell r="E31">
            <v>2191695.81</v>
          </cell>
          <cell r="J31">
            <v>330400</v>
          </cell>
        </row>
        <row r="32">
          <cell r="E32">
            <v>730582</v>
          </cell>
          <cell r="J32">
            <v>105350.99</v>
          </cell>
        </row>
        <row r="33">
          <cell r="E33">
            <v>7618046.1900000004</v>
          </cell>
          <cell r="J33">
            <v>58602.58</v>
          </cell>
        </row>
        <row r="34">
          <cell r="E34">
            <v>244398.82</v>
          </cell>
          <cell r="J34">
            <v>11752.8</v>
          </cell>
        </row>
        <row r="35">
          <cell r="E35">
            <v>58115</v>
          </cell>
          <cell r="J35">
            <v>9440</v>
          </cell>
        </row>
        <row r="36">
          <cell r="E36">
            <v>12288.22</v>
          </cell>
          <cell r="J36">
            <v>16142.4</v>
          </cell>
        </row>
        <row r="37">
          <cell r="E37">
            <v>30622.18</v>
          </cell>
          <cell r="J37">
            <v>9067.1200000000008</v>
          </cell>
        </row>
        <row r="38">
          <cell r="E38">
            <v>1000000</v>
          </cell>
          <cell r="J38">
            <v>257779.93</v>
          </cell>
        </row>
        <row r="39">
          <cell r="E39">
            <v>5817000</v>
          </cell>
          <cell r="J39">
            <v>216368.58</v>
          </cell>
        </row>
        <row r="40">
          <cell r="E40">
            <v>4204923</v>
          </cell>
          <cell r="J40">
            <v>24200</v>
          </cell>
        </row>
        <row r="41">
          <cell r="E41">
            <v>14033333</v>
          </cell>
          <cell r="J41">
            <v>22450</v>
          </cell>
        </row>
        <row r="42">
          <cell r="E42">
            <v>56816</v>
          </cell>
          <cell r="J42">
            <v>1332551.93</v>
          </cell>
        </row>
        <row r="43">
          <cell r="E43">
            <v>1250000</v>
          </cell>
          <cell r="J43">
            <v>20000</v>
          </cell>
        </row>
        <row r="44">
          <cell r="E44">
            <v>240000</v>
          </cell>
          <cell r="J44">
            <v>1418</v>
          </cell>
        </row>
        <row r="45">
          <cell r="E45">
            <v>70227.7</v>
          </cell>
          <cell r="J45">
            <v>1420</v>
          </cell>
        </row>
        <row r="46">
          <cell r="E46">
            <v>18256.2</v>
          </cell>
          <cell r="J46">
            <v>220</v>
          </cell>
        </row>
        <row r="47">
          <cell r="E47">
            <v>185260</v>
          </cell>
          <cell r="J47">
            <v>198000</v>
          </cell>
        </row>
        <row r="48">
          <cell r="E48">
            <v>44056</v>
          </cell>
          <cell r="J48">
            <v>14038.2</v>
          </cell>
        </row>
        <row r="49">
          <cell r="E49">
            <v>152600</v>
          </cell>
          <cell r="J49">
            <v>14058</v>
          </cell>
        </row>
        <row r="50">
          <cell r="E50">
            <v>22027</v>
          </cell>
          <cell r="J50">
            <v>1372.8</v>
          </cell>
        </row>
        <row r="51">
          <cell r="E51">
            <v>6131.21</v>
          </cell>
          <cell r="J51">
            <v>55000</v>
          </cell>
        </row>
        <row r="52">
          <cell r="E52">
            <v>122399.7</v>
          </cell>
          <cell r="J52">
            <v>3899.5</v>
          </cell>
        </row>
        <row r="53">
          <cell r="E53">
            <v>46050</v>
          </cell>
          <cell r="J53">
            <v>3905</v>
          </cell>
        </row>
        <row r="54">
          <cell r="E54">
            <v>21942.1</v>
          </cell>
          <cell r="J54">
            <v>605</v>
          </cell>
        </row>
        <row r="55">
          <cell r="E55">
            <v>153941.15</v>
          </cell>
          <cell r="J55">
            <v>116000</v>
          </cell>
        </row>
        <row r="56">
          <cell r="E56">
            <v>52232.21</v>
          </cell>
          <cell r="J56">
            <v>8224.4</v>
          </cell>
        </row>
        <row r="57">
          <cell r="E57">
            <v>1583207.3</v>
          </cell>
          <cell r="J57">
            <v>8236</v>
          </cell>
        </row>
        <row r="58">
          <cell r="E58">
            <v>171943.12</v>
          </cell>
          <cell r="J58">
            <v>1276</v>
          </cell>
        </row>
        <row r="59">
          <cell r="E59">
            <v>15640.34</v>
          </cell>
          <cell r="J59">
            <v>444000</v>
          </cell>
        </row>
        <row r="60">
          <cell r="E60">
            <v>109240</v>
          </cell>
          <cell r="J60">
            <v>31479.599999999999</v>
          </cell>
        </row>
        <row r="61">
          <cell r="E61">
            <v>40680</v>
          </cell>
          <cell r="J61">
            <v>31524</v>
          </cell>
        </row>
        <row r="62">
          <cell r="E62">
            <v>213876</v>
          </cell>
          <cell r="J62">
            <v>4276.8</v>
          </cell>
        </row>
        <row r="63">
          <cell r="E63">
            <v>4437683.46</v>
          </cell>
          <cell r="J63">
            <v>10000</v>
          </cell>
        </row>
        <row r="64">
          <cell r="E64">
            <v>118675</v>
          </cell>
          <cell r="J64">
            <v>709</v>
          </cell>
        </row>
        <row r="65">
          <cell r="E65">
            <v>26812</v>
          </cell>
          <cell r="J65">
            <v>710</v>
          </cell>
        </row>
        <row r="66">
          <cell r="E66">
            <v>3249</v>
          </cell>
          <cell r="J66">
            <v>110</v>
          </cell>
        </row>
        <row r="67">
          <cell r="E67">
            <v>81671</v>
          </cell>
          <cell r="J67">
            <v>1904450</v>
          </cell>
        </row>
        <row r="68">
          <cell r="E68">
            <v>5302</v>
          </cell>
          <cell r="J68">
            <v>135025.51</v>
          </cell>
        </row>
        <row r="69">
          <cell r="E69">
            <v>14968565.26</v>
          </cell>
          <cell r="J69">
            <v>135215.95000000001</v>
          </cell>
        </row>
        <row r="70">
          <cell r="E70">
            <v>18333.330000000002</v>
          </cell>
          <cell r="J70">
            <v>17004.349999999999</v>
          </cell>
        </row>
        <row r="71">
          <cell r="E71">
            <v>733153.35</v>
          </cell>
          <cell r="J71">
            <v>730582</v>
          </cell>
        </row>
        <row r="72">
          <cell r="E72">
            <v>10089120.59</v>
          </cell>
          <cell r="J72">
            <v>20000</v>
          </cell>
        </row>
        <row r="73">
          <cell r="E73">
            <v>442051.47</v>
          </cell>
          <cell r="J73">
            <v>1418</v>
          </cell>
        </row>
        <row r="74">
          <cell r="E74">
            <v>8323887.9000000004</v>
          </cell>
          <cell r="J74">
            <v>1420</v>
          </cell>
        </row>
        <row r="75">
          <cell r="E75">
            <v>343197.19</v>
          </cell>
          <cell r="J75">
            <v>220</v>
          </cell>
        </row>
        <row r="76">
          <cell r="E76">
            <v>2437454.17</v>
          </cell>
          <cell r="J76">
            <v>55000</v>
          </cell>
        </row>
        <row r="77">
          <cell r="E77">
            <v>1171472.22</v>
          </cell>
          <cell r="J77">
            <v>3899.5</v>
          </cell>
        </row>
        <row r="78">
          <cell r="E78">
            <v>520437.22</v>
          </cell>
          <cell r="J78">
            <v>3905</v>
          </cell>
        </row>
        <row r="79">
          <cell r="E79">
            <v>1972341.61</v>
          </cell>
          <cell r="J79">
            <v>605</v>
          </cell>
        </row>
        <row r="80">
          <cell r="E80">
            <v>122075</v>
          </cell>
          <cell r="J80">
            <v>125080</v>
          </cell>
        </row>
        <row r="81">
          <cell r="E81">
            <v>1284166.6499999999</v>
          </cell>
          <cell r="J81">
            <v>85550</v>
          </cell>
        </row>
        <row r="82">
          <cell r="E82">
            <v>554290.56999999995</v>
          </cell>
          <cell r="J82">
            <v>58964.6</v>
          </cell>
        </row>
        <row r="83">
          <cell r="E83">
            <v>10274.9</v>
          </cell>
          <cell r="J83">
            <v>7618046.1900000004</v>
          </cell>
        </row>
        <row r="84">
          <cell r="E84">
            <v>6361</v>
          </cell>
          <cell r="J84">
            <v>972721.2</v>
          </cell>
        </row>
        <row r="85">
          <cell r="E85">
            <v>1500</v>
          </cell>
          <cell r="J85">
            <v>1545021.92</v>
          </cell>
        </row>
        <row r="86">
          <cell r="E86">
            <v>100000</v>
          </cell>
          <cell r="J86">
            <v>83573.5</v>
          </cell>
        </row>
        <row r="87">
          <cell r="E87">
            <v>63409.5</v>
          </cell>
          <cell r="J87">
            <v>244398.82</v>
          </cell>
        </row>
        <row r="88">
          <cell r="E88">
            <v>30000</v>
          </cell>
          <cell r="J88">
            <v>53008.05</v>
          </cell>
        </row>
        <row r="89">
          <cell r="E89">
            <v>1140831.98</v>
          </cell>
          <cell r="J89">
            <v>5817000</v>
          </cell>
        </row>
        <row r="90">
          <cell r="E90">
            <v>5797380.1299999999</v>
          </cell>
          <cell r="J90">
            <v>240000</v>
          </cell>
        </row>
        <row r="91">
          <cell r="E91">
            <v>629870.50000000012</v>
          </cell>
          <cell r="J91">
            <v>1250000</v>
          </cell>
        </row>
        <row r="92">
          <cell r="E92">
            <v>11912439.909999998</v>
          </cell>
          <cell r="J92">
            <v>4204923</v>
          </cell>
        </row>
        <row r="93">
          <cell r="E93">
            <v>9860550.8200000003</v>
          </cell>
          <cell r="J93">
            <v>14033333</v>
          </cell>
        </row>
        <row r="94">
          <cell r="E94">
            <v>17300872.52</v>
          </cell>
          <cell r="J94">
            <v>65903</v>
          </cell>
        </row>
        <row r="95">
          <cell r="E95">
            <v>1875246.9300000002</v>
          </cell>
          <cell r="J95">
            <v>18256.2</v>
          </cell>
        </row>
        <row r="96">
          <cell r="E96">
            <v>33250</v>
          </cell>
          <cell r="J96">
            <v>12288.22</v>
          </cell>
        </row>
        <row r="97">
          <cell r="E97">
            <v>498123.9</v>
          </cell>
          <cell r="J97">
            <v>56816</v>
          </cell>
        </row>
        <row r="98">
          <cell r="E98">
            <v>3550</v>
          </cell>
          <cell r="J98">
            <v>46050</v>
          </cell>
        </row>
        <row r="99">
          <cell r="E99">
            <v>11061718.289999999</v>
          </cell>
          <cell r="J99">
            <v>1000000</v>
          </cell>
        </row>
        <row r="100">
          <cell r="E100">
            <v>10060.790000000001</v>
          </cell>
          <cell r="J100">
            <v>10274.9</v>
          </cell>
        </row>
        <row r="101">
          <cell r="E101">
            <v>62603.02</v>
          </cell>
          <cell r="J101">
            <v>55000</v>
          </cell>
        </row>
        <row r="102">
          <cell r="E102">
            <v>299999.96999999997</v>
          </cell>
          <cell r="J102">
            <v>3899.5</v>
          </cell>
        </row>
        <row r="103">
          <cell r="E103">
            <v>17850791.460000001</v>
          </cell>
          <cell r="J103">
            <v>3905</v>
          </cell>
        </row>
        <row r="104">
          <cell r="E104">
            <v>1125000</v>
          </cell>
          <cell r="J104">
            <v>605</v>
          </cell>
        </row>
        <row r="105">
          <cell r="E105">
            <v>7321000</v>
          </cell>
          <cell r="J105">
            <v>30000</v>
          </cell>
        </row>
        <row r="106">
          <cell r="E106">
            <v>82600</v>
          </cell>
          <cell r="J106">
            <v>989750</v>
          </cell>
        </row>
        <row r="107">
          <cell r="E107">
            <v>1026688.5</v>
          </cell>
          <cell r="J107">
            <v>70173.279999999999</v>
          </cell>
        </row>
        <row r="108">
          <cell r="E108">
            <v>223049.5</v>
          </cell>
          <cell r="J108">
            <v>70272.25</v>
          </cell>
        </row>
        <row r="109">
          <cell r="E109">
            <v>59755.199999999997</v>
          </cell>
          <cell r="J109">
            <v>10636.45</v>
          </cell>
        </row>
        <row r="110">
          <cell r="E110">
            <v>21240</v>
          </cell>
          <cell r="J110">
            <v>5043575</v>
          </cell>
        </row>
        <row r="111">
          <cell r="E111">
            <v>11529</v>
          </cell>
          <cell r="J111">
            <v>354540.77</v>
          </cell>
        </row>
        <row r="112">
          <cell r="E112">
            <v>11529</v>
          </cell>
          <cell r="J112">
            <v>358093.83</v>
          </cell>
        </row>
        <row r="113">
          <cell r="E113">
            <v>47268.9</v>
          </cell>
          <cell r="J113">
            <v>41170.53</v>
          </cell>
        </row>
        <row r="114">
          <cell r="E114">
            <v>129800</v>
          </cell>
          <cell r="J114">
            <v>546623.9</v>
          </cell>
        </row>
        <row r="115">
          <cell r="E115">
            <v>1175678.3500000001</v>
          </cell>
          <cell r="J115">
            <v>38755.629999999997</v>
          </cell>
        </row>
        <row r="116">
          <cell r="E116">
            <v>72747</v>
          </cell>
          <cell r="J116">
            <v>38810.31</v>
          </cell>
        </row>
        <row r="117">
          <cell r="E117">
            <v>1779407.25</v>
          </cell>
          <cell r="J117">
            <v>5680.66</v>
          </cell>
        </row>
        <row r="118">
          <cell r="E118">
            <v>9628120.4800000004</v>
          </cell>
          <cell r="J118">
            <v>10346735.52</v>
          </cell>
        </row>
        <row r="119">
          <cell r="E119">
            <v>358833.33</v>
          </cell>
          <cell r="J119">
            <v>731598.44</v>
          </cell>
        </row>
        <row r="120">
          <cell r="E120">
            <v>81670.600000000006</v>
          </cell>
          <cell r="J120">
            <v>734618.25</v>
          </cell>
        </row>
        <row r="121">
          <cell r="E121">
            <v>39895.800000000003</v>
          </cell>
          <cell r="J121">
            <v>99487.7</v>
          </cell>
        </row>
        <row r="122">
          <cell r="E122">
            <v>100000</v>
          </cell>
          <cell r="J122">
            <v>8574639.0199999996</v>
          </cell>
        </row>
        <row r="123">
          <cell r="E123">
            <v>385862.66</v>
          </cell>
          <cell r="J123">
            <v>600426.57999999996</v>
          </cell>
        </row>
        <row r="124">
          <cell r="E124">
            <v>117614.14</v>
          </cell>
          <cell r="J124">
            <v>608799.38</v>
          </cell>
        </row>
        <row r="125">
          <cell r="E125">
            <v>1800000</v>
          </cell>
          <cell r="J125">
            <v>76685.84</v>
          </cell>
        </row>
        <row r="126">
          <cell r="E126">
            <v>83333.33</v>
          </cell>
          <cell r="J126">
            <v>15552356.630000001</v>
          </cell>
        </row>
        <row r="127">
          <cell r="E127">
            <v>83333.33</v>
          </cell>
          <cell r="J127">
            <v>1058136.97</v>
          </cell>
        </row>
        <row r="128">
          <cell r="E128">
            <v>370000</v>
          </cell>
          <cell r="J128">
            <v>1104217.33</v>
          </cell>
        </row>
        <row r="129">
          <cell r="E129">
            <v>4096299.98</v>
          </cell>
          <cell r="J129">
            <v>136080.53</v>
          </cell>
        </row>
        <row r="130">
          <cell r="E130">
            <v>239333.33</v>
          </cell>
          <cell r="J130">
            <v>58115</v>
          </cell>
        </row>
        <row r="131">
          <cell r="E131">
            <v>176528</v>
          </cell>
          <cell r="J131">
            <v>4130</v>
          </cell>
        </row>
        <row r="132">
          <cell r="J132">
            <v>17812.099999999999</v>
          </cell>
        </row>
        <row r="133">
          <cell r="J133">
            <v>6131.21</v>
          </cell>
        </row>
        <row r="134">
          <cell r="J134">
            <v>3540</v>
          </cell>
        </row>
        <row r="135">
          <cell r="J135">
            <v>3245</v>
          </cell>
        </row>
        <row r="136">
          <cell r="J136">
            <v>17405</v>
          </cell>
        </row>
        <row r="137">
          <cell r="J137">
            <v>6432.18</v>
          </cell>
        </row>
        <row r="138">
          <cell r="J138">
            <v>1125000</v>
          </cell>
        </row>
      </sheetData>
      <sheetData sheetId="40" refreshError="1"/>
      <sheetData sheetId="4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1C35F2-DB2F-4EA3-93F9-F468A03472DB}">
  <sheetPr>
    <tabColor theme="8"/>
  </sheetPr>
  <dimension ref="A1:AS64"/>
  <sheetViews>
    <sheetView tabSelected="1" zoomScale="70" zoomScaleNormal="70" zoomScalePageLayoutView="90" workbookViewId="0">
      <selection activeCell="L4" sqref="L4"/>
    </sheetView>
  </sheetViews>
  <sheetFormatPr baseColWidth="10" defaultRowHeight="12" x14ac:dyDescent="0.2"/>
  <cols>
    <col min="1" max="1" width="34.5703125" style="9" customWidth="1"/>
    <col min="2" max="2" width="37.5703125" style="2" customWidth="1"/>
    <col min="3" max="3" width="19" style="11" customWidth="1"/>
    <col min="4" max="4" width="15.42578125" style="2" customWidth="1"/>
    <col min="5" max="5" width="13.85546875" style="11" customWidth="1"/>
    <col min="6" max="6" width="17.7109375" style="9" customWidth="1"/>
    <col min="7" max="7" width="19.7109375" style="9" customWidth="1"/>
    <col min="8" max="8" width="14.28515625" style="2" customWidth="1"/>
    <col min="9" max="9" width="17.5703125" style="2" customWidth="1"/>
    <col min="10" max="10" width="14.85546875" style="2" customWidth="1"/>
    <col min="11" max="11" width="11.42578125" style="1"/>
    <col min="12" max="12" width="19" style="2" customWidth="1"/>
    <col min="13" max="16384" width="11.42578125" style="2"/>
  </cols>
  <sheetData>
    <row r="1" spans="1:45" s="14" customFormat="1" ht="127.5" customHeight="1" x14ac:dyDescent="0.2">
      <c r="A1" s="23" t="s">
        <v>130</v>
      </c>
      <c r="B1" s="23"/>
      <c r="C1" s="23"/>
      <c r="D1" s="23"/>
      <c r="E1" s="23"/>
      <c r="F1" s="23"/>
      <c r="G1" s="23"/>
      <c r="H1" s="23"/>
      <c r="I1" s="23"/>
      <c r="J1" s="23"/>
    </row>
    <row r="3" spans="1:45" ht="18" customHeight="1" x14ac:dyDescent="0.2">
      <c r="A3" s="24" t="s">
        <v>0</v>
      </c>
      <c r="B3" s="25"/>
      <c r="C3" s="25"/>
      <c r="D3" s="25"/>
      <c r="E3" s="25"/>
      <c r="F3" s="25"/>
      <c r="G3" s="25"/>
      <c r="H3" s="25"/>
      <c r="I3" s="25"/>
      <c r="J3" s="26"/>
    </row>
    <row r="4" spans="1:45" s="6" customFormat="1" ht="39.75" customHeight="1" x14ac:dyDescent="0.2">
      <c r="A4" s="3" t="s">
        <v>1</v>
      </c>
      <c r="B4" s="3" t="s">
        <v>2</v>
      </c>
      <c r="C4" s="3" t="s">
        <v>3</v>
      </c>
      <c r="D4" s="4" t="s">
        <v>4</v>
      </c>
      <c r="E4" s="4" t="s">
        <v>5</v>
      </c>
      <c r="F4" s="21" t="s">
        <v>6</v>
      </c>
      <c r="G4" s="4" t="s">
        <v>7</v>
      </c>
      <c r="H4" s="4" t="s">
        <v>8</v>
      </c>
      <c r="I4" s="4" t="s">
        <v>12</v>
      </c>
      <c r="J4" s="4" t="s">
        <v>9</v>
      </c>
      <c r="K4" s="5"/>
    </row>
    <row r="5" spans="1:45" s="15" customFormat="1" ht="78.75" customHeight="1" x14ac:dyDescent="0.25">
      <c r="A5" s="29" t="s">
        <v>63</v>
      </c>
      <c r="B5" s="30" t="s">
        <v>64</v>
      </c>
      <c r="C5" s="31" t="s">
        <v>19</v>
      </c>
      <c r="D5" s="32">
        <v>45099</v>
      </c>
      <c r="E5" s="33">
        <v>45291</v>
      </c>
      <c r="F5" s="34">
        <v>224790</v>
      </c>
      <c r="G5" s="35">
        <v>224790</v>
      </c>
      <c r="H5" s="36">
        <f>F5-G5</f>
        <v>0</v>
      </c>
      <c r="I5" s="37">
        <v>2737</v>
      </c>
      <c r="J5" s="38" t="s">
        <v>22</v>
      </c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</row>
    <row r="6" spans="1:45" s="15" customFormat="1" ht="87" customHeight="1" x14ac:dyDescent="0.25">
      <c r="A6" s="29" t="s">
        <v>63</v>
      </c>
      <c r="B6" s="30" t="s">
        <v>64</v>
      </c>
      <c r="C6" s="31" t="s">
        <v>23</v>
      </c>
      <c r="D6" s="32">
        <v>45099</v>
      </c>
      <c r="E6" s="33">
        <v>45291</v>
      </c>
      <c r="F6" s="34">
        <v>47200</v>
      </c>
      <c r="G6" s="35">
        <v>47200</v>
      </c>
      <c r="H6" s="36">
        <f t="shared" ref="H6:H53" si="0">F6-G6</f>
        <v>0</v>
      </c>
      <c r="I6" s="37">
        <v>2737</v>
      </c>
      <c r="J6" s="38" t="s">
        <v>22</v>
      </c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</row>
    <row r="7" spans="1:45" s="15" customFormat="1" ht="72" customHeight="1" x14ac:dyDescent="0.25">
      <c r="A7" s="29" t="s">
        <v>13</v>
      </c>
      <c r="B7" s="39" t="s">
        <v>65</v>
      </c>
      <c r="C7" s="40" t="s">
        <v>24</v>
      </c>
      <c r="D7" s="41">
        <v>45007</v>
      </c>
      <c r="E7" s="33">
        <v>45291</v>
      </c>
      <c r="F7" s="34">
        <v>462524.6</v>
      </c>
      <c r="G7" s="35">
        <v>462524.6</v>
      </c>
      <c r="H7" s="36">
        <f t="shared" si="0"/>
        <v>0</v>
      </c>
      <c r="I7" s="42">
        <v>2734</v>
      </c>
      <c r="J7" s="38" t="s">
        <v>22</v>
      </c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</row>
    <row r="8" spans="1:45" s="15" customFormat="1" ht="51" customHeight="1" x14ac:dyDescent="0.25">
      <c r="A8" s="29" t="s">
        <v>15</v>
      </c>
      <c r="B8" s="39" t="s">
        <v>66</v>
      </c>
      <c r="C8" s="40" t="s">
        <v>25</v>
      </c>
      <c r="D8" s="41">
        <v>45078</v>
      </c>
      <c r="E8" s="33">
        <v>45291</v>
      </c>
      <c r="F8" s="34">
        <v>29500</v>
      </c>
      <c r="G8" s="35">
        <v>29500</v>
      </c>
      <c r="H8" s="36">
        <f t="shared" si="0"/>
        <v>0</v>
      </c>
      <c r="I8" s="42">
        <v>2740</v>
      </c>
      <c r="J8" s="38" t="s">
        <v>22</v>
      </c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</row>
    <row r="9" spans="1:45" s="15" customFormat="1" ht="66.75" customHeight="1" x14ac:dyDescent="0.25">
      <c r="A9" s="29" t="s">
        <v>15</v>
      </c>
      <c r="B9" s="39" t="s">
        <v>66</v>
      </c>
      <c r="C9" s="40" t="s">
        <v>26</v>
      </c>
      <c r="D9" s="41">
        <v>45078</v>
      </c>
      <c r="E9" s="33">
        <v>45291</v>
      </c>
      <c r="F9" s="34">
        <v>18880</v>
      </c>
      <c r="G9" s="35">
        <v>18880</v>
      </c>
      <c r="H9" s="36">
        <f t="shared" si="0"/>
        <v>0</v>
      </c>
      <c r="I9" s="42">
        <v>2740</v>
      </c>
      <c r="J9" s="38" t="s">
        <v>22</v>
      </c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</row>
    <row r="10" spans="1:45" s="15" customFormat="1" ht="48.75" customHeight="1" x14ac:dyDescent="0.25">
      <c r="A10" s="29" t="s">
        <v>67</v>
      </c>
      <c r="B10" s="43" t="s">
        <v>68</v>
      </c>
      <c r="C10" s="31" t="s">
        <v>27</v>
      </c>
      <c r="D10" s="32">
        <v>45089</v>
      </c>
      <c r="E10" s="33">
        <v>45291</v>
      </c>
      <c r="F10" s="34">
        <v>320400</v>
      </c>
      <c r="G10" s="35">
        <v>320400</v>
      </c>
      <c r="H10" s="36">
        <f t="shared" si="0"/>
        <v>0</v>
      </c>
      <c r="I10" s="37">
        <v>2693</v>
      </c>
      <c r="J10" s="38" t="s">
        <v>22</v>
      </c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</row>
    <row r="11" spans="1:45" s="15" customFormat="1" ht="68.25" customHeight="1" x14ac:dyDescent="0.25">
      <c r="A11" s="29" t="s">
        <v>69</v>
      </c>
      <c r="B11" s="43" t="s">
        <v>70</v>
      </c>
      <c r="C11" s="31" t="s">
        <v>28</v>
      </c>
      <c r="D11" s="32">
        <v>45033</v>
      </c>
      <c r="E11" s="33">
        <v>45291</v>
      </c>
      <c r="F11" s="34">
        <v>132523.9</v>
      </c>
      <c r="G11" s="35">
        <v>132523.9</v>
      </c>
      <c r="H11" s="36">
        <f t="shared" si="0"/>
        <v>0</v>
      </c>
      <c r="I11" s="37">
        <v>2789</v>
      </c>
      <c r="J11" s="38" t="s">
        <v>22</v>
      </c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</row>
    <row r="12" spans="1:45" s="15" customFormat="1" ht="68.25" customHeight="1" x14ac:dyDescent="0.25">
      <c r="A12" s="29" t="s">
        <v>69</v>
      </c>
      <c r="B12" s="43" t="s">
        <v>70</v>
      </c>
      <c r="C12" s="31" t="s">
        <v>29</v>
      </c>
      <c r="D12" s="32">
        <v>45057</v>
      </c>
      <c r="E12" s="33">
        <v>45291</v>
      </c>
      <c r="F12" s="34">
        <v>116460.38</v>
      </c>
      <c r="G12" s="35">
        <v>116460.38</v>
      </c>
      <c r="H12" s="36">
        <f t="shared" si="0"/>
        <v>0</v>
      </c>
      <c r="I12" s="37">
        <v>2789</v>
      </c>
      <c r="J12" s="38" t="s">
        <v>22</v>
      </c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</row>
    <row r="13" spans="1:45" s="15" customFormat="1" ht="74.25" customHeight="1" x14ac:dyDescent="0.25">
      <c r="A13" s="29" t="s">
        <v>69</v>
      </c>
      <c r="B13" s="43" t="s">
        <v>70</v>
      </c>
      <c r="C13" s="31" t="s">
        <v>30</v>
      </c>
      <c r="D13" s="32">
        <v>45084</v>
      </c>
      <c r="E13" s="33">
        <v>45291</v>
      </c>
      <c r="F13" s="34">
        <v>124779</v>
      </c>
      <c r="G13" s="35">
        <v>124779</v>
      </c>
      <c r="H13" s="36">
        <f t="shared" si="0"/>
        <v>0</v>
      </c>
      <c r="I13" s="44">
        <v>2789</v>
      </c>
      <c r="J13" s="38" t="s">
        <v>22</v>
      </c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</row>
    <row r="14" spans="1:45" s="15" customFormat="1" ht="66.75" customHeight="1" x14ac:dyDescent="0.25">
      <c r="A14" s="29" t="s">
        <v>69</v>
      </c>
      <c r="B14" s="43" t="s">
        <v>70</v>
      </c>
      <c r="C14" s="31" t="s">
        <v>31</v>
      </c>
      <c r="D14" s="32">
        <v>45111</v>
      </c>
      <c r="E14" s="33">
        <v>45291</v>
      </c>
      <c r="F14" s="34">
        <v>120099.78</v>
      </c>
      <c r="G14" s="35">
        <v>120099.78</v>
      </c>
      <c r="H14" s="36">
        <f t="shared" si="0"/>
        <v>0</v>
      </c>
      <c r="I14" s="44">
        <v>2789</v>
      </c>
      <c r="J14" s="38" t="s">
        <v>22</v>
      </c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</row>
    <row r="15" spans="1:45" s="15" customFormat="1" ht="69.75" customHeight="1" x14ac:dyDescent="0.25">
      <c r="A15" s="29" t="s">
        <v>71</v>
      </c>
      <c r="B15" s="43" t="s">
        <v>70</v>
      </c>
      <c r="C15" s="31" t="s">
        <v>32</v>
      </c>
      <c r="D15" s="32">
        <v>45120</v>
      </c>
      <c r="E15" s="33">
        <v>45291</v>
      </c>
      <c r="F15" s="34">
        <v>224200</v>
      </c>
      <c r="G15" s="35">
        <v>224200</v>
      </c>
      <c r="H15" s="36">
        <f t="shared" si="0"/>
        <v>0</v>
      </c>
      <c r="I15" s="44">
        <v>2739</v>
      </c>
      <c r="J15" s="38" t="s">
        <v>22</v>
      </c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</row>
    <row r="16" spans="1:45" s="15" customFormat="1" ht="75.75" customHeight="1" x14ac:dyDescent="0.25">
      <c r="A16" s="29" t="s">
        <v>72</v>
      </c>
      <c r="B16" s="45" t="s">
        <v>73</v>
      </c>
      <c r="C16" s="40" t="s">
        <v>33</v>
      </c>
      <c r="D16" s="41">
        <v>45096</v>
      </c>
      <c r="E16" s="33">
        <v>45291</v>
      </c>
      <c r="F16" s="34">
        <v>864153.77</v>
      </c>
      <c r="G16" s="35">
        <v>864153.77</v>
      </c>
      <c r="H16" s="36">
        <f t="shared" si="0"/>
        <v>0</v>
      </c>
      <c r="I16" s="46">
        <v>2756</v>
      </c>
      <c r="J16" s="38" t="s">
        <v>22</v>
      </c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</row>
    <row r="17" spans="1:45" s="15" customFormat="1" ht="46.5" customHeight="1" x14ac:dyDescent="0.25">
      <c r="A17" s="47" t="s">
        <v>74</v>
      </c>
      <c r="B17" s="39" t="s">
        <v>75</v>
      </c>
      <c r="C17" s="48" t="s">
        <v>34</v>
      </c>
      <c r="D17" s="49">
        <v>45028</v>
      </c>
      <c r="E17" s="33">
        <v>45291</v>
      </c>
      <c r="F17" s="34">
        <v>265219.99</v>
      </c>
      <c r="G17" s="35">
        <v>265219.99</v>
      </c>
      <c r="H17" s="36">
        <f t="shared" si="0"/>
        <v>0</v>
      </c>
      <c r="I17" s="46" t="s">
        <v>127</v>
      </c>
      <c r="J17" s="38" t="s">
        <v>22</v>
      </c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</row>
    <row r="18" spans="1:45" s="15" customFormat="1" ht="48.75" customHeight="1" x14ac:dyDescent="0.25">
      <c r="A18" s="29" t="s">
        <v>76</v>
      </c>
      <c r="B18" s="50" t="s">
        <v>77</v>
      </c>
      <c r="C18" s="51" t="s">
        <v>35</v>
      </c>
      <c r="D18" s="52">
        <v>45125</v>
      </c>
      <c r="E18" s="33">
        <v>45291</v>
      </c>
      <c r="F18" s="53">
        <v>53572</v>
      </c>
      <c r="G18" s="54">
        <v>53572</v>
      </c>
      <c r="H18" s="36">
        <f t="shared" si="0"/>
        <v>0</v>
      </c>
      <c r="I18" s="44">
        <v>2808</v>
      </c>
      <c r="J18" s="38" t="s">
        <v>22</v>
      </c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</row>
    <row r="19" spans="1:45" s="15" customFormat="1" ht="67.5" customHeight="1" x14ac:dyDescent="0.25">
      <c r="A19" s="29" t="s">
        <v>76</v>
      </c>
      <c r="B19" s="50" t="s">
        <v>77</v>
      </c>
      <c r="C19" s="51" t="s">
        <v>36</v>
      </c>
      <c r="D19" s="52">
        <v>45125</v>
      </c>
      <c r="E19" s="33">
        <v>45291</v>
      </c>
      <c r="F19" s="53">
        <v>12980</v>
      </c>
      <c r="G19" s="54">
        <v>12980</v>
      </c>
      <c r="H19" s="36">
        <f t="shared" si="0"/>
        <v>0</v>
      </c>
      <c r="I19" s="44">
        <v>2808</v>
      </c>
      <c r="J19" s="38" t="s">
        <v>22</v>
      </c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</row>
    <row r="20" spans="1:45" s="15" customFormat="1" ht="54.75" customHeight="1" x14ac:dyDescent="0.25">
      <c r="A20" s="29" t="s">
        <v>76</v>
      </c>
      <c r="B20" s="50" t="s">
        <v>77</v>
      </c>
      <c r="C20" s="51" t="s">
        <v>31</v>
      </c>
      <c r="D20" s="52">
        <v>45125</v>
      </c>
      <c r="E20" s="33">
        <v>45291</v>
      </c>
      <c r="F20" s="53">
        <v>12980</v>
      </c>
      <c r="G20" s="54">
        <v>12980</v>
      </c>
      <c r="H20" s="36">
        <f t="shared" si="0"/>
        <v>0</v>
      </c>
      <c r="I20" s="44">
        <v>2808</v>
      </c>
      <c r="J20" s="38" t="s">
        <v>22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</row>
    <row r="21" spans="1:45" s="15" customFormat="1" ht="105.75" customHeight="1" x14ac:dyDescent="0.25">
      <c r="A21" s="29" t="s">
        <v>14</v>
      </c>
      <c r="B21" s="55" t="s">
        <v>16</v>
      </c>
      <c r="C21" s="51" t="s">
        <v>11</v>
      </c>
      <c r="D21" s="52">
        <v>45105</v>
      </c>
      <c r="E21" s="33">
        <v>45291</v>
      </c>
      <c r="F21" s="53">
        <v>525000</v>
      </c>
      <c r="G21" s="54">
        <v>525000</v>
      </c>
      <c r="H21" s="36">
        <f t="shared" si="0"/>
        <v>0</v>
      </c>
      <c r="I21" s="44">
        <v>2906</v>
      </c>
      <c r="J21" s="38" t="s">
        <v>22</v>
      </c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</row>
    <row r="22" spans="1:45" s="15" customFormat="1" ht="60" customHeight="1" x14ac:dyDescent="0.25">
      <c r="A22" s="29" t="s">
        <v>78</v>
      </c>
      <c r="B22" s="39" t="s">
        <v>79</v>
      </c>
      <c r="C22" s="48" t="s">
        <v>37</v>
      </c>
      <c r="D22" s="49">
        <v>45035</v>
      </c>
      <c r="E22" s="33">
        <v>45291</v>
      </c>
      <c r="F22" s="34">
        <v>13688</v>
      </c>
      <c r="G22" s="35">
        <v>13688</v>
      </c>
      <c r="H22" s="36">
        <f t="shared" si="0"/>
        <v>0</v>
      </c>
      <c r="I22" s="46" t="s">
        <v>128</v>
      </c>
      <c r="J22" s="38" t="s">
        <v>22</v>
      </c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</row>
    <row r="23" spans="1:45" s="15" customFormat="1" ht="47.25" customHeight="1" x14ac:dyDescent="0.25">
      <c r="A23" s="29" t="s">
        <v>80</v>
      </c>
      <c r="B23" s="45" t="s">
        <v>81</v>
      </c>
      <c r="C23" s="40" t="s">
        <v>21</v>
      </c>
      <c r="D23" s="41">
        <v>45065</v>
      </c>
      <c r="E23" s="33">
        <v>45291</v>
      </c>
      <c r="F23" s="34">
        <v>115640</v>
      </c>
      <c r="G23" s="35">
        <v>115640</v>
      </c>
      <c r="H23" s="36">
        <f t="shared" si="0"/>
        <v>0</v>
      </c>
      <c r="I23" s="46" t="s">
        <v>129</v>
      </c>
      <c r="J23" s="38" t="s">
        <v>22</v>
      </c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</row>
    <row r="24" spans="1:45" s="15" customFormat="1" ht="111.75" customHeight="1" x14ac:dyDescent="0.25">
      <c r="A24" s="29" t="s">
        <v>82</v>
      </c>
      <c r="B24" s="30" t="s">
        <v>83</v>
      </c>
      <c r="C24" s="31" t="s">
        <v>38</v>
      </c>
      <c r="D24" s="32">
        <v>45113</v>
      </c>
      <c r="E24" s="33">
        <v>45291</v>
      </c>
      <c r="F24" s="34">
        <v>32450</v>
      </c>
      <c r="G24" s="35">
        <v>32450</v>
      </c>
      <c r="H24" s="36">
        <f t="shared" si="0"/>
        <v>0</v>
      </c>
      <c r="I24" s="37">
        <v>2692</v>
      </c>
      <c r="J24" s="38" t="s">
        <v>22</v>
      </c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</row>
    <row r="25" spans="1:45" s="15" customFormat="1" ht="61.5" customHeight="1" x14ac:dyDescent="0.25">
      <c r="A25" s="29" t="s">
        <v>84</v>
      </c>
      <c r="B25" s="56" t="s">
        <v>85</v>
      </c>
      <c r="C25" s="57" t="s">
        <v>39</v>
      </c>
      <c r="D25" s="58">
        <v>45020</v>
      </c>
      <c r="E25" s="33">
        <v>45291</v>
      </c>
      <c r="F25" s="34">
        <v>63720</v>
      </c>
      <c r="G25" s="35">
        <v>63720</v>
      </c>
      <c r="H25" s="36">
        <f t="shared" si="0"/>
        <v>0</v>
      </c>
      <c r="I25" s="44">
        <v>2548</v>
      </c>
      <c r="J25" s="38" t="s">
        <v>22</v>
      </c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</row>
    <row r="26" spans="1:45" s="15" customFormat="1" ht="62.25" customHeight="1" x14ac:dyDescent="0.25">
      <c r="A26" s="29" t="s">
        <v>84</v>
      </c>
      <c r="B26" s="56" t="s">
        <v>85</v>
      </c>
      <c r="C26" s="57" t="s">
        <v>40</v>
      </c>
      <c r="D26" s="58">
        <v>45016</v>
      </c>
      <c r="E26" s="33">
        <v>45291</v>
      </c>
      <c r="F26" s="34">
        <v>63720</v>
      </c>
      <c r="G26" s="35">
        <v>63720</v>
      </c>
      <c r="H26" s="36">
        <f t="shared" si="0"/>
        <v>0</v>
      </c>
      <c r="I26" s="44">
        <v>2548</v>
      </c>
      <c r="J26" s="38" t="s">
        <v>22</v>
      </c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</row>
    <row r="27" spans="1:45" s="15" customFormat="1" ht="67.5" customHeight="1" x14ac:dyDescent="0.25">
      <c r="A27" s="29" t="s">
        <v>84</v>
      </c>
      <c r="B27" s="56" t="s">
        <v>85</v>
      </c>
      <c r="C27" s="57" t="s">
        <v>41</v>
      </c>
      <c r="D27" s="58">
        <v>45046</v>
      </c>
      <c r="E27" s="33">
        <v>45291</v>
      </c>
      <c r="F27" s="34">
        <v>63720</v>
      </c>
      <c r="G27" s="35">
        <v>63720</v>
      </c>
      <c r="H27" s="36">
        <f t="shared" si="0"/>
        <v>0</v>
      </c>
      <c r="I27" s="44">
        <v>2548</v>
      </c>
      <c r="J27" s="38" t="s">
        <v>22</v>
      </c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</row>
    <row r="28" spans="1:45" s="15" customFormat="1" ht="89.25" customHeight="1" x14ac:dyDescent="0.25">
      <c r="A28" s="29" t="s">
        <v>84</v>
      </c>
      <c r="B28" s="30" t="s">
        <v>86</v>
      </c>
      <c r="C28" s="31" t="s">
        <v>42</v>
      </c>
      <c r="D28" s="32">
        <v>45119</v>
      </c>
      <c r="E28" s="33">
        <v>45291</v>
      </c>
      <c r="F28" s="34">
        <v>32553.84</v>
      </c>
      <c r="G28" s="35">
        <v>32553.84</v>
      </c>
      <c r="H28" s="36">
        <f t="shared" si="0"/>
        <v>0</v>
      </c>
      <c r="I28" s="37">
        <v>2736</v>
      </c>
      <c r="J28" s="38" t="s">
        <v>22</v>
      </c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</row>
    <row r="29" spans="1:45" s="15" customFormat="1" ht="89.25" customHeight="1" x14ac:dyDescent="0.25">
      <c r="A29" s="29" t="s">
        <v>84</v>
      </c>
      <c r="B29" s="30" t="s">
        <v>86</v>
      </c>
      <c r="C29" s="31" t="s">
        <v>43</v>
      </c>
      <c r="D29" s="32">
        <v>45054</v>
      </c>
      <c r="E29" s="33">
        <v>45291</v>
      </c>
      <c r="F29" s="34">
        <v>224908</v>
      </c>
      <c r="G29" s="35">
        <v>224908</v>
      </c>
      <c r="H29" s="36">
        <f t="shared" si="0"/>
        <v>0</v>
      </c>
      <c r="I29" s="37">
        <v>2736</v>
      </c>
      <c r="J29" s="38" t="s">
        <v>22</v>
      </c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</row>
    <row r="30" spans="1:45" s="15" customFormat="1" ht="77.25" customHeight="1" x14ac:dyDescent="0.25">
      <c r="A30" s="29" t="s">
        <v>87</v>
      </c>
      <c r="B30" s="43" t="s">
        <v>88</v>
      </c>
      <c r="C30" s="31" t="s">
        <v>44</v>
      </c>
      <c r="D30" s="32">
        <v>45012</v>
      </c>
      <c r="E30" s="33">
        <v>45291</v>
      </c>
      <c r="F30" s="34">
        <v>210237.77</v>
      </c>
      <c r="G30" s="35">
        <v>210237.77</v>
      </c>
      <c r="H30" s="36">
        <f t="shared" si="0"/>
        <v>0</v>
      </c>
      <c r="I30" s="37">
        <v>2751</v>
      </c>
      <c r="J30" s="38" t="s">
        <v>22</v>
      </c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</row>
    <row r="31" spans="1:45" s="15" customFormat="1" ht="67.5" customHeight="1" x14ac:dyDescent="0.25">
      <c r="A31" s="29" t="s">
        <v>87</v>
      </c>
      <c r="B31" s="43" t="s">
        <v>89</v>
      </c>
      <c r="C31" s="31" t="s">
        <v>45</v>
      </c>
      <c r="D31" s="32">
        <v>45070</v>
      </c>
      <c r="E31" s="33">
        <v>45291</v>
      </c>
      <c r="F31" s="34">
        <v>213735.76</v>
      </c>
      <c r="G31" s="35">
        <v>213735.76</v>
      </c>
      <c r="H31" s="36">
        <f t="shared" si="0"/>
        <v>0</v>
      </c>
      <c r="I31" s="37">
        <v>2751</v>
      </c>
      <c r="J31" s="38" t="s">
        <v>22</v>
      </c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</row>
    <row r="32" spans="1:45" s="15" customFormat="1" ht="73.5" customHeight="1" x14ac:dyDescent="0.25">
      <c r="A32" s="29" t="s">
        <v>87</v>
      </c>
      <c r="B32" s="59" t="s">
        <v>90</v>
      </c>
      <c r="C32" s="60" t="s">
        <v>45</v>
      </c>
      <c r="D32" s="61">
        <v>45070</v>
      </c>
      <c r="E32" s="33">
        <v>45291</v>
      </c>
      <c r="F32" s="62">
        <v>218609.76</v>
      </c>
      <c r="G32" s="63">
        <v>218609.76</v>
      </c>
      <c r="H32" s="36">
        <f t="shared" si="0"/>
        <v>0</v>
      </c>
      <c r="I32" s="64">
        <v>2751</v>
      </c>
      <c r="J32" s="38" t="s">
        <v>22</v>
      </c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</row>
    <row r="33" spans="1:45" s="15" customFormat="1" ht="60.75" customHeight="1" x14ac:dyDescent="0.25">
      <c r="A33" s="29" t="s">
        <v>91</v>
      </c>
      <c r="B33" s="43" t="s">
        <v>17</v>
      </c>
      <c r="C33" s="31" t="s">
        <v>46</v>
      </c>
      <c r="D33" s="32">
        <v>45124</v>
      </c>
      <c r="E33" s="33">
        <v>45291</v>
      </c>
      <c r="F33" s="34">
        <v>458313.65</v>
      </c>
      <c r="G33" s="35">
        <v>458313.65</v>
      </c>
      <c r="H33" s="36">
        <f t="shared" si="0"/>
        <v>0</v>
      </c>
      <c r="I33" s="37">
        <v>2882</v>
      </c>
      <c r="J33" s="38" t="s">
        <v>22</v>
      </c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</row>
    <row r="34" spans="1:45" s="15" customFormat="1" ht="57.75" customHeight="1" x14ac:dyDescent="0.25">
      <c r="A34" s="29" t="s">
        <v>92</v>
      </c>
      <c r="B34" s="43" t="s">
        <v>93</v>
      </c>
      <c r="C34" s="31" t="s">
        <v>47</v>
      </c>
      <c r="D34" s="32">
        <v>45118</v>
      </c>
      <c r="E34" s="33">
        <v>45291</v>
      </c>
      <c r="F34" s="34">
        <v>11800</v>
      </c>
      <c r="G34" s="35">
        <v>11800</v>
      </c>
      <c r="H34" s="36">
        <f t="shared" si="0"/>
        <v>0</v>
      </c>
      <c r="I34" s="37">
        <v>2902</v>
      </c>
      <c r="J34" s="38" t="s">
        <v>22</v>
      </c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</row>
    <row r="35" spans="1:45" s="15" customFormat="1" ht="59.25" customHeight="1" x14ac:dyDescent="0.25">
      <c r="A35" s="29" t="s">
        <v>92</v>
      </c>
      <c r="B35" s="43" t="s">
        <v>93</v>
      </c>
      <c r="C35" s="31" t="s">
        <v>48</v>
      </c>
      <c r="D35" s="32">
        <v>45118</v>
      </c>
      <c r="E35" s="33">
        <v>45291</v>
      </c>
      <c r="F35" s="34">
        <v>11800</v>
      </c>
      <c r="G35" s="35">
        <v>11800</v>
      </c>
      <c r="H35" s="36">
        <f t="shared" si="0"/>
        <v>0</v>
      </c>
      <c r="I35" s="37">
        <v>2902</v>
      </c>
      <c r="J35" s="38" t="s">
        <v>22</v>
      </c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</row>
    <row r="36" spans="1:45" s="15" customFormat="1" ht="90" customHeight="1" x14ac:dyDescent="0.25">
      <c r="A36" s="29" t="s">
        <v>94</v>
      </c>
      <c r="B36" s="43" t="s">
        <v>95</v>
      </c>
      <c r="C36" s="31" t="s">
        <v>49</v>
      </c>
      <c r="D36" s="32">
        <v>45130</v>
      </c>
      <c r="E36" s="33">
        <v>45291</v>
      </c>
      <c r="F36" s="34">
        <v>8420666.1400000006</v>
      </c>
      <c r="G36" s="35">
        <v>8420666.1400000006</v>
      </c>
      <c r="H36" s="36">
        <f t="shared" si="0"/>
        <v>0</v>
      </c>
      <c r="I36" s="37">
        <v>2829</v>
      </c>
      <c r="J36" s="38" t="s">
        <v>22</v>
      </c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</row>
    <row r="37" spans="1:45" s="15" customFormat="1" ht="69.75" customHeight="1" x14ac:dyDescent="0.25">
      <c r="A37" s="29" t="s">
        <v>96</v>
      </c>
      <c r="B37" s="43" t="s">
        <v>97</v>
      </c>
      <c r="C37" s="31" t="s">
        <v>50</v>
      </c>
      <c r="D37" s="32">
        <v>45068</v>
      </c>
      <c r="E37" s="33">
        <v>45291</v>
      </c>
      <c r="F37" s="35">
        <v>318600</v>
      </c>
      <c r="G37" s="35">
        <v>318600</v>
      </c>
      <c r="H37" s="36">
        <f t="shared" si="0"/>
        <v>0</v>
      </c>
      <c r="I37" s="37">
        <v>2979</v>
      </c>
      <c r="J37" s="38" t="s">
        <v>22</v>
      </c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</row>
    <row r="38" spans="1:45" s="15" customFormat="1" ht="69.75" customHeight="1" x14ac:dyDescent="0.25">
      <c r="A38" s="29" t="s">
        <v>96</v>
      </c>
      <c r="B38" s="43" t="s">
        <v>97</v>
      </c>
      <c r="C38" s="31" t="s">
        <v>50</v>
      </c>
      <c r="D38" s="32">
        <v>45068</v>
      </c>
      <c r="E38" s="33">
        <v>45291</v>
      </c>
      <c r="F38" s="35">
        <v>224200</v>
      </c>
      <c r="G38" s="35">
        <v>224200</v>
      </c>
      <c r="H38" s="36">
        <f t="shared" si="0"/>
        <v>0</v>
      </c>
      <c r="I38" s="37">
        <v>2979</v>
      </c>
      <c r="J38" s="38" t="s">
        <v>22</v>
      </c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</row>
    <row r="39" spans="1:45" s="15" customFormat="1" ht="65.25" customHeight="1" x14ac:dyDescent="0.25">
      <c r="A39" s="29" t="s">
        <v>98</v>
      </c>
      <c r="B39" s="43" t="s">
        <v>99</v>
      </c>
      <c r="C39" s="31" t="s">
        <v>51</v>
      </c>
      <c r="D39" s="32">
        <v>45131</v>
      </c>
      <c r="E39" s="33">
        <v>45291</v>
      </c>
      <c r="F39" s="34">
        <v>26465.7</v>
      </c>
      <c r="G39" s="35">
        <v>26465.7</v>
      </c>
      <c r="H39" s="36">
        <f t="shared" si="0"/>
        <v>0</v>
      </c>
      <c r="I39" s="37">
        <v>2981</v>
      </c>
      <c r="J39" s="38" t="s">
        <v>22</v>
      </c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</row>
    <row r="40" spans="1:45" s="15" customFormat="1" ht="112.5" customHeight="1" x14ac:dyDescent="0.25">
      <c r="A40" s="29" t="s">
        <v>100</v>
      </c>
      <c r="B40" s="43" t="s">
        <v>101</v>
      </c>
      <c r="C40" s="31" t="s">
        <v>20</v>
      </c>
      <c r="D40" s="32">
        <v>45141</v>
      </c>
      <c r="E40" s="33">
        <v>45291</v>
      </c>
      <c r="F40" s="34">
        <v>4696209.24</v>
      </c>
      <c r="G40" s="35">
        <v>4696209.24</v>
      </c>
      <c r="H40" s="36">
        <f t="shared" si="0"/>
        <v>0</v>
      </c>
      <c r="I40" s="37">
        <v>2859</v>
      </c>
      <c r="J40" s="38" t="s">
        <v>22</v>
      </c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</row>
    <row r="41" spans="1:45" s="15" customFormat="1" ht="68.25" customHeight="1" x14ac:dyDescent="0.25">
      <c r="A41" s="29" t="s">
        <v>98</v>
      </c>
      <c r="B41" s="43" t="s">
        <v>102</v>
      </c>
      <c r="C41" s="31" t="s">
        <v>52</v>
      </c>
      <c r="D41" s="32">
        <v>45138</v>
      </c>
      <c r="E41" s="33">
        <v>45291</v>
      </c>
      <c r="F41" s="34">
        <v>53520.08</v>
      </c>
      <c r="G41" s="35">
        <v>53520.08</v>
      </c>
      <c r="H41" s="36">
        <f t="shared" si="0"/>
        <v>0</v>
      </c>
      <c r="I41" s="37">
        <v>2898</v>
      </c>
      <c r="J41" s="38" t="s">
        <v>22</v>
      </c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</row>
    <row r="42" spans="1:45" s="15" customFormat="1" ht="92.25" customHeight="1" x14ac:dyDescent="0.25">
      <c r="A42" s="29" t="s">
        <v>103</v>
      </c>
      <c r="B42" s="43" t="s">
        <v>104</v>
      </c>
      <c r="C42" s="31" t="s">
        <v>53</v>
      </c>
      <c r="D42" s="32">
        <v>45103</v>
      </c>
      <c r="E42" s="33">
        <v>45291</v>
      </c>
      <c r="F42" s="34">
        <v>38056.04</v>
      </c>
      <c r="G42" s="35">
        <v>38056.04</v>
      </c>
      <c r="H42" s="36">
        <f t="shared" si="0"/>
        <v>0</v>
      </c>
      <c r="I42" s="37">
        <v>2904</v>
      </c>
      <c r="J42" s="38" t="s">
        <v>22</v>
      </c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</row>
    <row r="43" spans="1:45" s="15" customFormat="1" ht="67.5" customHeight="1" x14ac:dyDescent="0.25">
      <c r="A43" s="29" t="s">
        <v>105</v>
      </c>
      <c r="B43" s="43" t="s">
        <v>106</v>
      </c>
      <c r="C43" s="31" t="s">
        <v>18</v>
      </c>
      <c r="D43" s="32">
        <v>45114</v>
      </c>
      <c r="E43" s="33">
        <v>45291</v>
      </c>
      <c r="F43" s="34">
        <v>32155</v>
      </c>
      <c r="G43" s="35">
        <v>32155</v>
      </c>
      <c r="H43" s="36">
        <f t="shared" si="0"/>
        <v>0</v>
      </c>
      <c r="I43" s="37">
        <v>2891</v>
      </c>
      <c r="J43" s="38" t="s">
        <v>22</v>
      </c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</row>
    <row r="44" spans="1:45" s="15" customFormat="1" ht="67.5" customHeight="1" x14ac:dyDescent="0.25">
      <c r="A44" s="29" t="s">
        <v>107</v>
      </c>
      <c r="B44" s="43" t="s">
        <v>108</v>
      </c>
      <c r="C44" s="31" t="s">
        <v>54</v>
      </c>
      <c r="D44" s="32">
        <v>45110</v>
      </c>
      <c r="E44" s="33">
        <v>45291</v>
      </c>
      <c r="F44" s="34">
        <v>33000</v>
      </c>
      <c r="G44" s="35">
        <v>33000</v>
      </c>
      <c r="H44" s="36">
        <f t="shared" si="0"/>
        <v>0</v>
      </c>
      <c r="I44" s="37">
        <v>2894</v>
      </c>
      <c r="J44" s="38" t="s">
        <v>22</v>
      </c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</row>
    <row r="45" spans="1:45" s="15" customFormat="1" ht="67.5" customHeight="1" x14ac:dyDescent="0.25">
      <c r="A45" s="29" t="s">
        <v>109</v>
      </c>
      <c r="B45" s="43" t="s">
        <v>110</v>
      </c>
      <c r="C45" s="31" t="s">
        <v>55</v>
      </c>
      <c r="D45" s="32">
        <v>45084</v>
      </c>
      <c r="E45" s="33">
        <v>45291</v>
      </c>
      <c r="F45" s="34">
        <v>224076.02</v>
      </c>
      <c r="G45" s="35">
        <v>224076.02</v>
      </c>
      <c r="H45" s="36">
        <f t="shared" si="0"/>
        <v>0</v>
      </c>
      <c r="I45" s="37">
        <v>2889</v>
      </c>
      <c r="J45" s="38" t="s">
        <v>22</v>
      </c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</row>
    <row r="46" spans="1:45" s="15" customFormat="1" ht="67.5" customHeight="1" x14ac:dyDescent="0.25">
      <c r="A46" s="29" t="s">
        <v>111</v>
      </c>
      <c r="B46" s="43" t="s">
        <v>112</v>
      </c>
      <c r="C46" s="31" t="s">
        <v>56</v>
      </c>
      <c r="D46" s="32">
        <v>45139</v>
      </c>
      <c r="E46" s="33">
        <v>45291</v>
      </c>
      <c r="F46" s="34">
        <v>68947.399999999994</v>
      </c>
      <c r="G46" s="35">
        <v>68947.399999999994</v>
      </c>
      <c r="H46" s="36">
        <f t="shared" si="0"/>
        <v>0</v>
      </c>
      <c r="I46" s="37">
        <v>3005</v>
      </c>
      <c r="J46" s="38" t="s">
        <v>22</v>
      </c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</row>
    <row r="47" spans="1:45" s="15" customFormat="1" ht="65.25" customHeight="1" x14ac:dyDescent="0.25">
      <c r="A47" s="29" t="s">
        <v>113</v>
      </c>
      <c r="B47" s="43" t="s">
        <v>114</v>
      </c>
      <c r="C47" s="31" t="s">
        <v>57</v>
      </c>
      <c r="D47" s="32">
        <v>45139</v>
      </c>
      <c r="E47" s="33">
        <v>45291</v>
      </c>
      <c r="F47" s="34">
        <v>8260</v>
      </c>
      <c r="G47" s="35">
        <v>8260</v>
      </c>
      <c r="H47" s="36">
        <f t="shared" si="0"/>
        <v>0</v>
      </c>
      <c r="I47" s="37">
        <v>3018</v>
      </c>
      <c r="J47" s="38" t="s">
        <v>22</v>
      </c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</row>
    <row r="48" spans="1:45" s="15" customFormat="1" ht="65.25" customHeight="1" x14ac:dyDescent="0.25">
      <c r="A48" s="29" t="s">
        <v>115</v>
      </c>
      <c r="B48" s="43" t="s">
        <v>116</v>
      </c>
      <c r="C48" s="31" t="s">
        <v>58</v>
      </c>
      <c r="D48" s="32">
        <v>45119</v>
      </c>
      <c r="E48" s="33">
        <v>45291</v>
      </c>
      <c r="F48" s="34">
        <v>499999.04</v>
      </c>
      <c r="G48" s="35">
        <v>499999.04</v>
      </c>
      <c r="H48" s="36">
        <f t="shared" si="0"/>
        <v>0</v>
      </c>
      <c r="I48" s="37">
        <v>3051</v>
      </c>
      <c r="J48" s="38" t="s">
        <v>22</v>
      </c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</row>
    <row r="49" spans="1:45" s="15" customFormat="1" ht="103.5" customHeight="1" x14ac:dyDescent="0.25">
      <c r="A49" s="29" t="s">
        <v>117</v>
      </c>
      <c r="B49" s="43" t="s">
        <v>118</v>
      </c>
      <c r="C49" s="31" t="s">
        <v>20</v>
      </c>
      <c r="D49" s="32">
        <v>45146</v>
      </c>
      <c r="E49" s="33">
        <v>45291</v>
      </c>
      <c r="F49" s="34">
        <v>2406701.15</v>
      </c>
      <c r="G49" s="35">
        <v>2406701.15</v>
      </c>
      <c r="H49" s="36">
        <f t="shared" si="0"/>
        <v>0</v>
      </c>
      <c r="I49" s="37">
        <v>2962</v>
      </c>
      <c r="J49" s="38" t="s">
        <v>22</v>
      </c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</row>
    <row r="50" spans="1:45" s="15" customFormat="1" ht="66.75" customHeight="1" x14ac:dyDescent="0.25">
      <c r="A50" s="29" t="s">
        <v>119</v>
      </c>
      <c r="B50" s="43" t="s">
        <v>120</v>
      </c>
      <c r="C50" s="31" t="s">
        <v>59</v>
      </c>
      <c r="D50" s="32">
        <v>29</v>
      </c>
      <c r="E50" s="33">
        <v>45291</v>
      </c>
      <c r="F50" s="34">
        <v>1514700.85</v>
      </c>
      <c r="G50" s="35">
        <v>1514700.85</v>
      </c>
      <c r="H50" s="36">
        <f t="shared" si="0"/>
        <v>0</v>
      </c>
      <c r="I50" s="37">
        <v>2983</v>
      </c>
      <c r="J50" s="38" t="s">
        <v>22</v>
      </c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</row>
    <row r="51" spans="1:45" s="15" customFormat="1" ht="48.75" customHeight="1" x14ac:dyDescent="0.25">
      <c r="A51" s="29" t="s">
        <v>121</v>
      </c>
      <c r="B51" s="43" t="s">
        <v>122</v>
      </c>
      <c r="C51" s="31" t="s">
        <v>60</v>
      </c>
      <c r="D51" s="32">
        <v>45140</v>
      </c>
      <c r="E51" s="33">
        <v>45291</v>
      </c>
      <c r="F51" s="34">
        <v>56935</v>
      </c>
      <c r="G51" s="35">
        <v>56935</v>
      </c>
      <c r="H51" s="36">
        <f t="shared" si="0"/>
        <v>0</v>
      </c>
      <c r="I51" s="37">
        <v>3054</v>
      </c>
      <c r="J51" s="38" t="s">
        <v>22</v>
      </c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</row>
    <row r="52" spans="1:45" s="15" customFormat="1" ht="48.75" customHeight="1" x14ac:dyDescent="0.25">
      <c r="A52" s="29" t="s">
        <v>123</v>
      </c>
      <c r="B52" s="43" t="s">
        <v>124</v>
      </c>
      <c r="C52" s="31" t="s">
        <v>61</v>
      </c>
      <c r="D52" s="32">
        <v>45138</v>
      </c>
      <c r="E52" s="33">
        <v>45291</v>
      </c>
      <c r="F52" s="34">
        <v>5956422.7400000002</v>
      </c>
      <c r="G52" s="35">
        <v>5956422.7400000002</v>
      </c>
      <c r="H52" s="36">
        <f t="shared" si="0"/>
        <v>0</v>
      </c>
      <c r="I52" s="37">
        <v>3081</v>
      </c>
      <c r="J52" s="38" t="s">
        <v>22</v>
      </c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</row>
    <row r="53" spans="1:45" s="15" customFormat="1" ht="48.75" customHeight="1" x14ac:dyDescent="0.25">
      <c r="A53" s="29" t="s">
        <v>125</v>
      </c>
      <c r="B53" s="43" t="s">
        <v>126</v>
      </c>
      <c r="C53" s="31" t="s">
        <v>62</v>
      </c>
      <c r="D53" s="32">
        <v>45070</v>
      </c>
      <c r="E53" s="33">
        <v>45291</v>
      </c>
      <c r="F53" s="34">
        <v>1219408.33</v>
      </c>
      <c r="G53" s="35">
        <v>1219408.33</v>
      </c>
      <c r="H53" s="36">
        <f t="shared" si="0"/>
        <v>0</v>
      </c>
      <c r="I53" s="37">
        <v>3061</v>
      </c>
      <c r="J53" s="38" t="s">
        <v>22</v>
      </c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</row>
    <row r="54" spans="1:45" s="9" customFormat="1" ht="22.5" customHeight="1" x14ac:dyDescent="0.2">
      <c r="A54" s="27" t="s">
        <v>10</v>
      </c>
      <c r="B54" s="27"/>
      <c r="C54" s="27"/>
      <c r="D54" s="27"/>
      <c r="E54" s="27"/>
      <c r="F54" s="22">
        <f>SUM(F5:F53)</f>
        <v>31088482.929999992</v>
      </c>
      <c r="G54" s="17">
        <f>SUM(G5:G53)</f>
        <v>31088482.929999992</v>
      </c>
      <c r="H54" s="17">
        <f>SUM(H5:H32)</f>
        <v>0</v>
      </c>
      <c r="I54" s="17"/>
      <c r="J54" s="18"/>
      <c r="K54" s="7"/>
      <c r="L54" s="8"/>
    </row>
    <row r="55" spans="1:45" x14ac:dyDescent="0.2">
      <c r="A55" s="28"/>
      <c r="B55" s="28"/>
      <c r="C55" s="28"/>
      <c r="D55" s="28"/>
      <c r="E55" s="28"/>
      <c r="F55" s="28"/>
      <c r="G55" s="28"/>
      <c r="H55" s="28"/>
      <c r="I55" s="28"/>
      <c r="J55" s="28"/>
      <c r="K55" s="2"/>
      <c r="M55" s="11"/>
      <c r="O55" s="11"/>
      <c r="P55" s="9"/>
      <c r="Q55" s="13"/>
      <c r="U55" s="1"/>
      <c r="V55" s="19"/>
    </row>
    <row r="56" spans="1:45" x14ac:dyDescent="0.2">
      <c r="F56" s="20"/>
      <c r="G56" s="20"/>
      <c r="H56" s="19"/>
      <c r="I56" s="19"/>
      <c r="J56" s="19"/>
      <c r="L56" s="10"/>
    </row>
    <row r="57" spans="1:45" x14ac:dyDescent="0.2">
      <c r="F57" s="13"/>
      <c r="G57" s="13"/>
      <c r="H57" s="10"/>
      <c r="I57" s="10"/>
      <c r="J57" s="10"/>
    </row>
    <row r="64" spans="1:45" ht="11.25" customHeight="1" x14ac:dyDescent="0.2">
      <c r="B64" s="12"/>
    </row>
  </sheetData>
  <sortState xmlns:xlrd2="http://schemas.microsoft.com/office/spreadsheetml/2017/richdata2" ref="A5:J53">
    <sortCondition ref="I5:I53"/>
  </sortState>
  <mergeCells count="4">
    <mergeCell ref="A1:J1"/>
    <mergeCell ref="A3:J3"/>
    <mergeCell ref="A54:E54"/>
    <mergeCell ref="A55:J55"/>
  </mergeCells>
  <pageMargins left="3.937007874015748E-2" right="0.35433070866141736" top="0.39370078740157483" bottom="0.39370078740157483" header="0.31496062992125984" footer="0.15748031496062992"/>
  <pageSetup scale="65" orientation="landscape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 Relación de Pagos Agosto 2023</vt:lpstr>
      <vt:lpstr>' Relación de Pagos Agosto 2023'!Área_de_impresión</vt:lpstr>
      <vt:lpstr>' Relación de Pagos Agosto 2023'!Títulos_a_imprimir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Adonay Santana Torres</dc:creator>
  <cp:lastModifiedBy>Evelin De Jesús Fernández Jiménez</cp:lastModifiedBy>
  <cp:lastPrinted>2023-09-13T19:30:21Z</cp:lastPrinted>
  <dcterms:created xsi:type="dcterms:W3CDTF">2022-06-21T19:48:42Z</dcterms:created>
  <dcterms:modified xsi:type="dcterms:W3CDTF">2023-09-14T19:32:32Z</dcterms:modified>
</cp:coreProperties>
</file>