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Octubre\Contabilidad\"/>
    </mc:Choice>
  </mc:AlternateContent>
  <xr:revisionPtr revIDLastSave="0" documentId="13_ncr:1_{088E30DC-72D4-4B14-8C23-197EB4DE2BA1}" xr6:coauthVersionLast="47" xr6:coauthVersionMax="47" xr10:uidLastSave="{00000000-0000-0000-0000-000000000000}"/>
  <bookViews>
    <workbookView xWindow="-120" yWindow="-120" windowWidth="20730" windowHeight="11160" xr2:uid="{01A7BA87-A328-45C0-AE82-0AE2CBA2C53C}"/>
  </bookViews>
  <sheets>
    <sheet name=" Relación de Pagos Oct. 2023" sheetId="1" r:id="rId1"/>
  </sheets>
  <externalReferences>
    <externalReference r:id="rId2"/>
  </externalReferences>
  <definedNames>
    <definedName name="_xlnm._FilterDatabase" localSheetId="0" hidden="1">' Relación de Pagos Oct. 2023'!$A$4:$J$111</definedName>
    <definedName name="_xlnm.Print_Area" localSheetId="0">' Relación de Pagos Oct. 2023'!$A$1:$J$131</definedName>
    <definedName name="Borrador" localSheetId="0">#REF!</definedName>
    <definedName name="Borrador">#REF!</definedName>
    <definedName name="CKBANCO">#REF!</definedName>
    <definedName name="CKLIBRO">#REF!</definedName>
    <definedName name="DEVENGADO">'[1]Documento Devengado y Pagado'!$E$4:$E$131</definedName>
    <definedName name="DPAGADO">'[1]Documento Devengado y Pagado'!$J$2:$J$138</definedName>
    <definedName name="NOMBRE" localSheetId="0">#REF!</definedName>
    <definedName name="NOMBRE">#REF!</definedName>
    <definedName name="PAGOJUN" localSheetId="0">#REF!</definedName>
    <definedName name="PAGOJUN">#REF!</definedName>
    <definedName name="_xlnm.Print_Titles" localSheetId="0">' Relación de Pagos Oct. 2023'!$1:$4</definedName>
    <definedName name="TTLMAYO" localSheetId="0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0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5" i="1"/>
  <c r="L114" i="1" l="1"/>
  <c r="F111" i="1"/>
  <c r="H111" i="1" l="1"/>
  <c r="G111" i="1"/>
</calcChain>
</file>

<file path=xl/sharedStrings.xml><?xml version="1.0" encoding="utf-8"?>
<sst xmlns="http://schemas.openxmlformats.org/spreadsheetml/2006/main" count="437" uniqueCount="187">
  <si>
    <t>RELACIÓN DE PAGOS</t>
  </si>
  <si>
    <t>PROVEEDOR</t>
  </si>
  <si>
    <t>CONCEPTO</t>
  </si>
  <si>
    <t>FACTURA No./NCF</t>
  </si>
  <si>
    <t>FECHA DE FACTURA</t>
  </si>
  <si>
    <t>FECHA FIN FACTURA</t>
  </si>
  <si>
    <t>MONTO FACTURADO</t>
  </si>
  <si>
    <t>MONTO PAGADO</t>
  </si>
  <si>
    <t>MONTO PENDIENTE</t>
  </si>
  <si>
    <t>ESTADO</t>
  </si>
  <si>
    <t>TOTALES</t>
  </si>
  <si>
    <t>PAGADO CON                   CK./LIB. NO.</t>
  </si>
  <si>
    <t>B1500000013</t>
  </si>
  <si>
    <t>B1500000362</t>
  </si>
  <si>
    <t>Jose Pio Santana Herrera</t>
  </si>
  <si>
    <t>Agua Cristal, SA</t>
  </si>
  <si>
    <t>Transporte Jose Luis</t>
  </si>
  <si>
    <t>Ruddy Nelson Frias Angeles</t>
  </si>
  <si>
    <t>Disla Uribe Koncepto, SRL</t>
  </si>
  <si>
    <t>Soluciones Integrales CAF, SRL</t>
  </si>
  <si>
    <t>B1500000014</t>
  </si>
  <si>
    <t>B1500000076</t>
  </si>
  <si>
    <t>PAGADO</t>
  </si>
  <si>
    <t>MINISTERIO DE CULTURA
DEPARTAMENTO DE CONTABILIDAD
RELACIÓN DE PAGOS EN RD$ -ORDENADOS POR CK. Y/O LIB.                                           
MES DE OCTUBRE 2023</t>
  </si>
  <si>
    <t>Lavanderia Royal,SRL</t>
  </si>
  <si>
    <t>Servicio de lavado y planchado</t>
  </si>
  <si>
    <t>Comunicaciones y Redes de Santo Domingo, SRL</t>
  </si>
  <si>
    <t>Alquiler de radiocomunicacion</t>
  </si>
  <si>
    <t>Quantum ADSE, SRL</t>
  </si>
  <si>
    <t>Contratacion de vallas</t>
  </si>
  <si>
    <t>Ana Maria Petronila Hernandez Peguero</t>
  </si>
  <si>
    <t>Servicios de notario publico</t>
  </si>
  <si>
    <t>Servicio de Catering para actividades de la Feria Inteernacional del Libro</t>
  </si>
  <si>
    <t>Flow, SRL</t>
  </si>
  <si>
    <t>Adquisicion mobiliario</t>
  </si>
  <si>
    <t>Rentalvision Publicidad, SRL</t>
  </si>
  <si>
    <t>Servicio de publiciddad</t>
  </si>
  <si>
    <t>Servicio de notario</t>
  </si>
  <si>
    <t>Mercantil Rami, SRL</t>
  </si>
  <si>
    <t>Articulos varios para la unidad medica</t>
  </si>
  <si>
    <t>Talleres santa Cruz</t>
  </si>
  <si>
    <t>Servicios de mantenimiento y reparacion de equipos</t>
  </si>
  <si>
    <t>Dominican Watchman National, SA</t>
  </si>
  <si>
    <t>Servicio de vigilancia privada nocturna y alquiler radio comunicación</t>
  </si>
  <si>
    <t>Doctor Auto, SRL</t>
  </si>
  <si>
    <t>Servicio de mantenimiento y reparacion menor vehiculo Toyota Camry</t>
  </si>
  <si>
    <t>Amparo Combustible</t>
  </si>
  <si>
    <t>Suministro Gas oil</t>
  </si>
  <si>
    <t>Abastecimiento de agua a requerimiento</t>
  </si>
  <si>
    <t>Grupo Astro, SRL</t>
  </si>
  <si>
    <t>Confeccion de enmarcado, placas de reconocimiento</t>
  </si>
  <si>
    <t>Leasing Automotriz del Sur</t>
  </si>
  <si>
    <t>Servicio alquiler de vehiculos para la Feria Internacional del libro</t>
  </si>
  <si>
    <t>Toner Depot Multiservicios EORG,SRL</t>
  </si>
  <si>
    <t>Alquileres de impresoras y mantenimiento de equipos de impresión</t>
  </si>
  <si>
    <t>Cantabria Brand representative, SRL</t>
  </si>
  <si>
    <t>Adquisicion de almuerzos y cenas para personal militar y de la sede</t>
  </si>
  <si>
    <t>Autocentro Navarro, SRL</t>
  </si>
  <si>
    <t>Adquisicion de bateria para vehiculo</t>
  </si>
  <si>
    <t>Servicio de transporte en autobus</t>
  </si>
  <si>
    <t>Servi Port, SRL</t>
  </si>
  <si>
    <t>Alquiler de baños portatiles para el Museo Alcazar de Colon</t>
  </si>
  <si>
    <t>Constructora Mejia Draiby</t>
  </si>
  <si>
    <t>Costruccion pabellones Feria del Libro</t>
  </si>
  <si>
    <t>Restaurant Lina</t>
  </si>
  <si>
    <t>Servicio de hospedaje para escritores, expositores, academicos internacionales participaron  FIL</t>
  </si>
  <si>
    <t>Compañía Armenteros</t>
  </si>
  <si>
    <t>Cubicacion No. 7 por remozamiento Plaza de la Cultura</t>
  </si>
  <si>
    <t>Peypac, SRL</t>
  </si>
  <si>
    <t>Correccion de filtraciones en muros de baños del Museo de Histotia y geografia</t>
  </si>
  <si>
    <t>Agencia de ViajesMilena Tours</t>
  </si>
  <si>
    <t>Servicios Portatiles Dominicans SRL</t>
  </si>
  <si>
    <t>Alquiler baños portatiles</t>
  </si>
  <si>
    <t>Made Gomez Grupo de  Impresión, SRL</t>
  </si>
  <si>
    <t>Servicioos de  impresiones varias para la Sede y Dependencias</t>
  </si>
  <si>
    <t>Adquisicion de agua para el personal</t>
  </si>
  <si>
    <t>Daf Trading srl</t>
  </si>
  <si>
    <t>Servicios alquiler grua</t>
  </si>
  <si>
    <t>Magna Motors</t>
  </si>
  <si>
    <t>Mantenimiento y reparacion de vehiculo</t>
  </si>
  <si>
    <t>Pink Iguana SRL</t>
  </si>
  <si>
    <t>Montaje área de alimentos y bebidas FIL 2023</t>
  </si>
  <si>
    <t>AMR LIGHTING DE SING SRL</t>
  </si>
  <si>
    <t xml:space="preserve">Alquiler vallas de seguridad </t>
  </si>
  <si>
    <t>Liza Ortega Arquitectos</t>
  </si>
  <si>
    <t xml:space="preserve">Construcción Efímera </t>
  </si>
  <si>
    <t>Chips Tejeda SRL</t>
  </si>
  <si>
    <t>Producción general FIL 2023</t>
  </si>
  <si>
    <t>B1500000907</t>
  </si>
  <si>
    <t>B1500000906</t>
  </si>
  <si>
    <t>B1500000646</t>
  </si>
  <si>
    <t>B1500000002</t>
  </si>
  <si>
    <t>B1500000267</t>
  </si>
  <si>
    <t>B1500000296</t>
  </si>
  <si>
    <t>B1500002622</t>
  </si>
  <si>
    <t>B1500002623</t>
  </si>
  <si>
    <t>B1500002621</t>
  </si>
  <si>
    <t>B1500002628</t>
  </si>
  <si>
    <t>B1500002624</t>
  </si>
  <si>
    <t>B1500002625</t>
  </si>
  <si>
    <t>B1500002627</t>
  </si>
  <si>
    <t>B1500002629</t>
  </si>
  <si>
    <t>B1500002630</t>
  </si>
  <si>
    <t>B 1500002631</t>
  </si>
  <si>
    <t>B1500002632</t>
  </si>
  <si>
    <t>B1500002626</t>
  </si>
  <si>
    <t>B1500000977</t>
  </si>
  <si>
    <t>B1500000116</t>
  </si>
  <si>
    <t>B1500000307</t>
  </si>
  <si>
    <t>B1500000315</t>
  </si>
  <si>
    <t>B1500000316</t>
  </si>
  <si>
    <t>B1500000334</t>
  </si>
  <si>
    <t>B1500000337</t>
  </si>
  <si>
    <t>B1500000350</t>
  </si>
  <si>
    <t>B1500000627</t>
  </si>
  <si>
    <t>B150000067</t>
  </si>
  <si>
    <t>S/N</t>
  </si>
  <si>
    <t>E450000000039</t>
  </si>
  <si>
    <t>B1500000103</t>
  </si>
  <si>
    <t>B1500000159</t>
  </si>
  <si>
    <t>B1500000160</t>
  </si>
  <si>
    <t>B1500000396</t>
  </si>
  <si>
    <t>B1500000401</t>
  </si>
  <si>
    <t>B1500000402</t>
  </si>
  <si>
    <t>B1500006653</t>
  </si>
  <si>
    <t>B1500001553</t>
  </si>
  <si>
    <t>B1500006596</t>
  </si>
  <si>
    <t>B1500006525</t>
  </si>
  <si>
    <t>B1500002201</t>
  </si>
  <si>
    <t>B1500002580</t>
  </si>
  <si>
    <t>B1500000298</t>
  </si>
  <si>
    <t>B1500000003</t>
  </si>
  <si>
    <t>B1500002641</t>
  </si>
  <si>
    <t>B1500000208</t>
  </si>
  <si>
    <t>B1500000209</t>
  </si>
  <si>
    <t>B1500001516</t>
  </si>
  <si>
    <t>B1500001517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</si>
  <si>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</si>
  <si>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</si>
  <si>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</si>
  <si>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</si>
  <si>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</si>
  <si>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</si>
  <si>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</si>
  <si>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</si>
  <si>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</si>
  <si>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</si>
  <si>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</si>
  <si>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B1500001531</t>
  </si>
  <si>
    <t>B1500001532</t>
  </si>
  <si>
    <t>B1500001533</t>
  </si>
  <si>
    <t>B1500001530</t>
  </si>
  <si>
    <t>B1500001534</t>
  </si>
  <si>
    <t>B1500001535</t>
  </si>
  <si>
    <t>B1500001536</t>
  </si>
  <si>
    <t>B1500001537</t>
  </si>
  <si>
    <t>B1500001539</t>
  </si>
  <si>
    <t>B1500001540</t>
  </si>
  <si>
    <t>B1500001550</t>
  </si>
  <si>
    <t>B1500000087</t>
  </si>
  <si>
    <t>B1500000060</t>
  </si>
  <si>
    <t>B1500005693</t>
  </si>
  <si>
    <t>B1500002662</t>
  </si>
  <si>
    <t>B1500002661</t>
  </si>
  <si>
    <t>B1500000171</t>
  </si>
  <si>
    <t>B1500000177</t>
  </si>
  <si>
    <t>B100042918</t>
  </si>
  <si>
    <t>B1500043040</t>
  </si>
  <si>
    <t>B1500043144</t>
  </si>
  <si>
    <t>B1500015590</t>
  </si>
  <si>
    <t>B1500043266</t>
  </si>
  <si>
    <t>B1500043372</t>
  </si>
  <si>
    <t>B1500043399</t>
  </si>
  <si>
    <t>B1500043428</t>
  </si>
  <si>
    <t>B1500043424</t>
  </si>
  <si>
    <t>B1500043466</t>
  </si>
  <si>
    <t>B1500043582</t>
  </si>
  <si>
    <t>B1500043579</t>
  </si>
  <si>
    <t>B1500001257</t>
  </si>
  <si>
    <t>B1500006718</t>
  </si>
  <si>
    <t>B1500006792</t>
  </si>
  <si>
    <t>B1500006821</t>
  </si>
  <si>
    <t>B1500000681</t>
  </si>
  <si>
    <t>B1500000055</t>
  </si>
  <si>
    <t>Actividades Caoma, SRL</t>
  </si>
  <si>
    <t>Alquiler de radios de comunicación y seguridad privada para el desfile nacional de carnaval</t>
  </si>
  <si>
    <t>B1500001040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</si>
</sst>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dd/mm/yyyy;@"/>
    <numFmt numFmtId="166" formatCode="dd\-mmm\-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sz val="9"/>
      <color theme="0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b/>
      <sz val="12"/>
      <color rgb="FF000000"/>
      <name val="Times New Roman"/>
      <family val="1"/>
    </font>
    <font>
      <sz val="12"/>
      <name val="Arial"/>
      <family val="2"/>
    </font>
    <font>
      <b/>
      <sz val="12"/>
      <color theme="1"/>
      <name val="Times New Roman"/>
      <family val="1"/>
    </font>
    <font>
      <sz val="12"/>
      <color theme="0"/>
      <name val="Times New Roman"/>
      <family val="1"/>
    </font>
    <font>
      <b/>
      <sz val="12"/>
      <name val="Times New Roman"/>
      <family val="1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43" fontId="2" fillId="2" borderId="0" xfId="1" applyFont="1" applyFill="1"/>
    <xf numFmtId="0" fontId="2" fillId="2" borderId="0" xfId="0" applyFont="1" applyFill="1"/>
    <xf numFmtId="43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6" fillId="2" borderId="0" xfId="0" applyFont="1" applyFill="1"/>
    <xf numFmtId="43" fontId="2" fillId="2" borderId="0" xfId="0" applyNumberFormat="1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/>
    <xf numFmtId="43" fontId="4" fillId="3" borderId="5" xfId="0" applyNumberFormat="1" applyFont="1" applyFill="1" applyBorder="1" applyAlignment="1">
      <alignment vertical="center"/>
    </xf>
    <xf numFmtId="43" fontId="6" fillId="3" borderId="5" xfId="0" applyNumberFormat="1" applyFont="1" applyFill="1" applyBorder="1" applyAlignment="1">
      <alignment vertical="center"/>
    </xf>
    <xf numFmtId="43" fontId="3" fillId="2" borderId="0" xfId="1" applyFont="1" applyFill="1" applyBorder="1"/>
    <xf numFmtId="43" fontId="2" fillId="2" borderId="0" xfId="1" applyFont="1" applyFill="1" applyBorder="1"/>
    <xf numFmtId="0" fontId="4" fillId="3" borderId="5" xfId="0" applyFont="1" applyFill="1" applyBorder="1" applyAlignment="1">
      <alignment horizontal="center" vertical="center" wrapText="1"/>
    </xf>
    <xf numFmtId="43" fontId="4" fillId="3" borderId="6" xfId="0" applyNumberFormat="1" applyFont="1" applyFill="1" applyBorder="1" applyAlignment="1">
      <alignment vertical="center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166" fontId="9" fillId="2" borderId="4" xfId="0" applyNumberFormat="1" applyFont="1" applyFill="1" applyBorder="1" applyAlignment="1" applyProtection="1">
      <alignment vertical="center"/>
      <protection locked="0"/>
    </xf>
    <xf numFmtId="165" fontId="13" fillId="2" borderId="1" xfId="0" applyNumberFormat="1" applyFont="1" applyFill="1" applyBorder="1" applyAlignment="1">
      <alignment horizontal="center" vertical="center" wrapText="1"/>
    </xf>
    <xf numFmtId="43" fontId="8" fillId="2" borderId="4" xfId="0" applyNumberFormat="1" applyFont="1" applyFill="1" applyBorder="1" applyAlignment="1">
      <alignment horizontal="center" vertical="center"/>
    </xf>
    <xf numFmtId="43" fontId="7" fillId="2" borderId="4" xfId="1" applyFont="1" applyFill="1" applyBorder="1" applyAlignment="1">
      <alignment horizontal="center" vertical="center"/>
    </xf>
    <xf numFmtId="1" fontId="11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center"/>
    </xf>
    <xf numFmtId="0" fontId="10" fillId="2" borderId="4" xfId="0" applyFont="1" applyFill="1" applyBorder="1" applyAlignment="1" applyProtection="1">
      <alignment horizontal="left" vertical="center"/>
      <protection locked="0"/>
    </xf>
    <xf numFmtId="166" fontId="9" fillId="2" borderId="4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vertical="center" wrapText="1"/>
    </xf>
    <xf numFmtId="14" fontId="8" fillId="2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3" fontId="15" fillId="2" borderId="0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" fillId="2" borderId="0" xfId="0" applyFont="1" applyFill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4">
    <cellStyle name="Millares" xfId="1" builtinId="3"/>
    <cellStyle name="Millares 2" xfId="3" xr:uid="{8DE7FA1F-D00E-4666-98EC-9C565A6EEB8C}"/>
    <cellStyle name="Millares 2 2" xfId="2" xr:uid="{3B92A15C-100B-4F82-A4FD-554C681A70B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1197429</xdr:colOff>
      <xdr:row>0</xdr:row>
      <xdr:rowOff>54428</xdr:rowOff>
    </xdr:from>
    <xdr:ext cx="1592036" cy="1061357"/>
    <xdr:pic>
      <xdr:nvPicPr>
        <xdr:cNvPr id="2" name="Imagen 1">
          <a:extLst>
            <a:ext uri="{FF2B5EF4-FFF2-40B4-BE49-F238E27FC236}">
              <a16:creationId xmlns:a16="http://schemas.microsoft.com/office/drawing/2014/main" id="{FCA3E2AB-FE72-4713-85F8-A233F09A4F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0" y="54428"/>
          <a:ext cx="1592036" cy="1061357"/>
        </a:xfrm>
        <a:prstGeom prst="rect">
          <a:avLst/>
        </a:prstGeom>
      </xdr:spPr>
    </xdr:pic>
    <xdr:clientData/>
  </xdr:oneCellAnchor>
  <xdr:twoCellAnchor>
    <xdr:from>
      <xdr:col>0</xdr:col>
      <xdr:colOff>264583</xdr:colOff>
      <xdr:row>116</xdr:row>
      <xdr:rowOff>74084</xdr:rowOff>
    </xdr:from>
    <xdr:to>
      <xdr:col>1</xdr:col>
      <xdr:colOff>4233</xdr:colOff>
      <xdr:row>121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6DFE4B0-9E20-4BAE-A8A2-13050D40100C}"/>
            </a:ext>
          </a:extLst>
        </xdr:cNvPr>
        <xdr:cNvSpPr txBox="1"/>
      </xdr:nvSpPr>
      <xdr:spPr>
        <a:xfrm>
          <a:off x="264583" y="69054134"/>
          <a:ext cx="2044700" cy="716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ROSA ABAD</a:t>
          </a:r>
          <a:endParaRPr lang="es-DO" sz="10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Analista Financiero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171450</xdr:colOff>
      <xdr:row>116</xdr:row>
      <xdr:rowOff>102659</xdr:rowOff>
    </xdr:from>
    <xdr:to>
      <xdr:col>3</xdr:col>
      <xdr:colOff>755650</xdr:colOff>
      <xdr:row>121</xdr:row>
      <xdr:rowOff>47625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5C76B44-ADB6-4DFA-AD07-3B2142B6DAEE}"/>
            </a:ext>
          </a:extLst>
        </xdr:cNvPr>
        <xdr:cNvSpPr txBox="1"/>
      </xdr:nvSpPr>
      <xdr:spPr>
        <a:xfrm>
          <a:off x="5114925" y="69082709"/>
          <a:ext cx="2098675" cy="6974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Encargada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920751</xdr:colOff>
      <xdr:row>116</xdr:row>
      <xdr:rowOff>84667</xdr:rowOff>
    </xdr:from>
    <xdr:to>
      <xdr:col>9</xdr:col>
      <xdr:colOff>645584</xdr:colOff>
      <xdr:row>120</xdr:row>
      <xdr:rowOff>114300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0B6ECF7-9976-492F-BF4F-936ABE5CE080}"/>
            </a:ext>
          </a:extLst>
        </xdr:cNvPr>
        <xdr:cNvSpPr txBox="1"/>
      </xdr:nvSpPr>
      <xdr:spPr>
        <a:xfrm>
          <a:off x="8407401" y="69064717"/>
          <a:ext cx="4287308" cy="6392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FLORINDA MATRILLÉ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11.Noviembre%202021\Estados%20Financieros\1.Borrador%20Estados%20Financieros%20Min%20Noviembre%20%20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Tran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1.Cheques Anulados"/>
      <sheetName val="08.Cajas Chicas "/>
      <sheetName val="09.Cuentas de Banco"/>
      <sheetName val="10.CUT Museos"/>
      <sheetName val="11.Cuenta Unica "/>
      <sheetName val="12.CU Nota EF"/>
      <sheetName val="13.Inventarios y Suministros"/>
      <sheetName val="14.Inventario Detalle Noviembre"/>
      <sheetName val="15.Cuentas Por Cobrar"/>
      <sheetName val="15-1 Facturas Santiago"/>
      <sheetName val="16.Amortización Póliza 2021"/>
      <sheetName val="17.Anticipo Financiero Total"/>
      <sheetName val="17-1.Anticipo Financiero Noviem"/>
      <sheetName val="18.PPYE "/>
      <sheetName val="19- Adición Activos Noviembre"/>
      <sheetName val="20.Detalle PPYE SIAB NOV"/>
      <sheetName val="21.Cuentas por Pagar Noviem "/>
      <sheetName val="22.Movimiento CXP - Noviembre"/>
      <sheetName val="23.CXP Novien Concepto"/>
      <sheetName val="24.CXP Octubre Pagos Nov"/>
      <sheetName val="25.CXP Agregadas Octubre"/>
      <sheetName val="26. Pagado al 30 de Noviembre"/>
      <sheetName val="27.CXP Pendiente Agosto"/>
      <sheetName val="28.Retenciones y Ajustes"/>
      <sheetName val="28-1.Listado de Retenciones Nov"/>
      <sheetName val="29.Ingresos"/>
      <sheetName val="30.Gastos Generales"/>
      <sheetName val="31.Eje Presupuestos"/>
      <sheetName val="31-1 TD Devengo Auxiliares Novi"/>
      <sheetName val="32.Objetal AF-INV"/>
      <sheetName val="33.Detalle  Transferencias"/>
      <sheetName val="34.Subvenciones"/>
      <sheetName val="Documento Devengado y Pagado"/>
      <sheetName val="Hoja1"/>
      <sheetName val="Transferencias Corr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">
          <cell r="J2">
            <v>-10274.9</v>
          </cell>
        </row>
        <row r="3">
          <cell r="J3">
            <v>-37000</v>
          </cell>
        </row>
        <row r="4">
          <cell r="E4">
            <v>-10274.9</v>
          </cell>
          <cell r="J4">
            <v>6319.43</v>
          </cell>
        </row>
        <row r="5">
          <cell r="E5">
            <v>-37000</v>
          </cell>
          <cell r="J5">
            <v>8073.08</v>
          </cell>
        </row>
        <row r="6">
          <cell r="E6">
            <v>-49000</v>
          </cell>
          <cell r="J6">
            <v>9300</v>
          </cell>
        </row>
        <row r="7">
          <cell r="E7">
            <v>-259746.69</v>
          </cell>
          <cell r="J7">
            <v>40680</v>
          </cell>
        </row>
        <row r="8">
          <cell r="E8">
            <v>-129799.71</v>
          </cell>
          <cell r="J8">
            <v>100000</v>
          </cell>
        </row>
        <row r="9">
          <cell r="E9">
            <v>3998966.64</v>
          </cell>
          <cell r="J9">
            <v>100000</v>
          </cell>
        </row>
        <row r="10">
          <cell r="E10">
            <v>11061718.289999999</v>
          </cell>
          <cell r="J10">
            <v>22027</v>
          </cell>
        </row>
        <row r="11">
          <cell r="E11">
            <v>18381.23</v>
          </cell>
          <cell r="J11">
            <v>29130</v>
          </cell>
        </row>
        <row r="12">
          <cell r="E12">
            <v>3550</v>
          </cell>
          <cell r="J12">
            <v>16429998</v>
          </cell>
        </row>
        <row r="13">
          <cell r="E13">
            <v>3050</v>
          </cell>
          <cell r="J13">
            <v>3050</v>
          </cell>
        </row>
        <row r="14">
          <cell r="E14">
            <v>24200</v>
          </cell>
          <cell r="J14">
            <v>4324.47</v>
          </cell>
        </row>
        <row r="15">
          <cell r="E15">
            <v>1332551.93</v>
          </cell>
          <cell r="J15">
            <v>3880.5</v>
          </cell>
        </row>
        <row r="16">
          <cell r="E16">
            <v>85550</v>
          </cell>
          <cell r="J16">
            <v>3550</v>
          </cell>
        </row>
        <row r="17">
          <cell r="E17">
            <v>125080</v>
          </cell>
          <cell r="J17">
            <v>9000</v>
          </cell>
        </row>
        <row r="18">
          <cell r="E18">
            <v>7379831.8200000003</v>
          </cell>
          <cell r="J18">
            <v>6087</v>
          </cell>
        </row>
        <row r="19">
          <cell r="E19">
            <v>23058</v>
          </cell>
          <cell r="J19">
            <v>274</v>
          </cell>
        </row>
        <row r="20">
          <cell r="E20">
            <v>63409.5</v>
          </cell>
          <cell r="J20">
            <v>76464</v>
          </cell>
        </row>
        <row r="21">
          <cell r="E21">
            <v>23058</v>
          </cell>
          <cell r="J21">
            <v>3700000</v>
          </cell>
        </row>
        <row r="22">
          <cell r="E22">
            <v>227469</v>
          </cell>
          <cell r="J22">
            <v>3543236.58</v>
          </cell>
        </row>
        <row r="23">
          <cell r="E23">
            <v>63409.5</v>
          </cell>
          <cell r="J23">
            <v>7518481.71</v>
          </cell>
        </row>
        <row r="24">
          <cell r="E24">
            <v>133736.4</v>
          </cell>
          <cell r="J24">
            <v>3998966.64</v>
          </cell>
        </row>
        <row r="25">
          <cell r="E25">
            <v>511280.39999999997</v>
          </cell>
          <cell r="J25">
            <v>17219.23</v>
          </cell>
        </row>
        <row r="26">
          <cell r="E26">
            <v>11529</v>
          </cell>
          <cell r="J26">
            <v>1162</v>
          </cell>
        </row>
        <row r="27">
          <cell r="E27">
            <v>65903</v>
          </cell>
          <cell r="J27">
            <v>900460.91</v>
          </cell>
        </row>
        <row r="28">
          <cell r="E28">
            <v>83573.5</v>
          </cell>
          <cell r="J28">
            <v>3943197.46</v>
          </cell>
        </row>
        <row r="29">
          <cell r="E29">
            <v>53008.05</v>
          </cell>
          <cell r="J29">
            <v>70800</v>
          </cell>
        </row>
        <row r="30">
          <cell r="E30">
            <v>22450</v>
          </cell>
          <cell r="J30">
            <v>103781</v>
          </cell>
        </row>
        <row r="31">
          <cell r="E31">
            <v>2191695.81</v>
          </cell>
          <cell r="J31">
            <v>330400</v>
          </cell>
        </row>
        <row r="32">
          <cell r="E32">
            <v>730582</v>
          </cell>
          <cell r="J32">
            <v>105350.99</v>
          </cell>
        </row>
        <row r="33">
          <cell r="E33">
            <v>7618046.1900000004</v>
          </cell>
          <cell r="J33">
            <v>58602.58</v>
          </cell>
        </row>
        <row r="34">
          <cell r="E34">
            <v>244398.82</v>
          </cell>
          <cell r="J34">
            <v>11752.8</v>
          </cell>
        </row>
        <row r="35">
          <cell r="E35">
            <v>58115</v>
          </cell>
          <cell r="J35">
            <v>9440</v>
          </cell>
        </row>
        <row r="36">
          <cell r="E36">
            <v>12288.22</v>
          </cell>
          <cell r="J36">
            <v>16142.4</v>
          </cell>
        </row>
        <row r="37">
          <cell r="E37">
            <v>30622.18</v>
          </cell>
          <cell r="J37">
            <v>9067.1200000000008</v>
          </cell>
        </row>
        <row r="38">
          <cell r="E38">
            <v>1000000</v>
          </cell>
          <cell r="J38">
            <v>257779.93</v>
          </cell>
        </row>
        <row r="39">
          <cell r="E39">
            <v>5817000</v>
          </cell>
          <cell r="J39">
            <v>216368.58</v>
          </cell>
        </row>
        <row r="40">
          <cell r="E40">
            <v>4204923</v>
          </cell>
          <cell r="J40">
            <v>24200</v>
          </cell>
        </row>
        <row r="41">
          <cell r="E41">
            <v>14033333</v>
          </cell>
          <cell r="J41">
            <v>22450</v>
          </cell>
        </row>
        <row r="42">
          <cell r="E42">
            <v>56816</v>
          </cell>
          <cell r="J42">
            <v>1332551.93</v>
          </cell>
        </row>
        <row r="43">
          <cell r="E43">
            <v>1250000</v>
          </cell>
          <cell r="J43">
            <v>20000</v>
          </cell>
        </row>
        <row r="44">
          <cell r="E44">
            <v>240000</v>
          </cell>
          <cell r="J44">
            <v>1418</v>
          </cell>
        </row>
        <row r="45">
          <cell r="E45">
            <v>70227.7</v>
          </cell>
          <cell r="J45">
            <v>1420</v>
          </cell>
        </row>
        <row r="46">
          <cell r="E46">
            <v>18256.2</v>
          </cell>
          <cell r="J46">
            <v>220</v>
          </cell>
        </row>
        <row r="47">
          <cell r="E47">
            <v>185260</v>
          </cell>
          <cell r="J47">
            <v>198000</v>
          </cell>
        </row>
        <row r="48">
          <cell r="E48">
            <v>44056</v>
          </cell>
          <cell r="J48">
            <v>14038.2</v>
          </cell>
        </row>
        <row r="49">
          <cell r="E49">
            <v>152600</v>
          </cell>
          <cell r="J49">
            <v>14058</v>
          </cell>
        </row>
        <row r="50">
          <cell r="E50">
            <v>22027</v>
          </cell>
          <cell r="J50">
            <v>1372.8</v>
          </cell>
        </row>
        <row r="51">
          <cell r="E51">
            <v>6131.21</v>
          </cell>
          <cell r="J51">
            <v>55000</v>
          </cell>
        </row>
        <row r="52">
          <cell r="E52">
            <v>122399.7</v>
          </cell>
          <cell r="J52">
            <v>3899.5</v>
          </cell>
        </row>
        <row r="53">
          <cell r="E53">
            <v>46050</v>
          </cell>
          <cell r="J53">
            <v>3905</v>
          </cell>
        </row>
        <row r="54">
          <cell r="E54">
            <v>21942.1</v>
          </cell>
          <cell r="J54">
            <v>605</v>
          </cell>
        </row>
        <row r="55">
          <cell r="E55">
            <v>153941.15</v>
          </cell>
          <cell r="J55">
            <v>116000</v>
          </cell>
        </row>
        <row r="56">
          <cell r="E56">
            <v>52232.21</v>
          </cell>
          <cell r="J56">
            <v>8224.4</v>
          </cell>
        </row>
        <row r="57">
          <cell r="E57">
            <v>1583207.3</v>
          </cell>
          <cell r="J57">
            <v>8236</v>
          </cell>
        </row>
        <row r="58">
          <cell r="E58">
            <v>171943.12</v>
          </cell>
          <cell r="J58">
            <v>1276</v>
          </cell>
        </row>
        <row r="59">
          <cell r="E59">
            <v>15640.34</v>
          </cell>
          <cell r="J59">
            <v>444000</v>
          </cell>
        </row>
        <row r="60">
          <cell r="E60">
            <v>109240</v>
          </cell>
          <cell r="J60">
            <v>31479.599999999999</v>
          </cell>
        </row>
        <row r="61">
          <cell r="E61">
            <v>40680</v>
          </cell>
          <cell r="J61">
            <v>31524</v>
          </cell>
        </row>
        <row r="62">
          <cell r="E62">
            <v>213876</v>
          </cell>
          <cell r="J62">
            <v>4276.8</v>
          </cell>
        </row>
        <row r="63">
          <cell r="E63">
            <v>4437683.46</v>
          </cell>
          <cell r="J63">
            <v>10000</v>
          </cell>
        </row>
        <row r="64">
          <cell r="E64">
            <v>118675</v>
          </cell>
          <cell r="J64">
            <v>709</v>
          </cell>
        </row>
        <row r="65">
          <cell r="E65">
            <v>26812</v>
          </cell>
          <cell r="J65">
            <v>710</v>
          </cell>
        </row>
        <row r="66">
          <cell r="E66">
            <v>3249</v>
          </cell>
          <cell r="J66">
            <v>110</v>
          </cell>
        </row>
        <row r="67">
          <cell r="E67">
            <v>81671</v>
          </cell>
          <cell r="J67">
            <v>1904450</v>
          </cell>
        </row>
        <row r="68">
          <cell r="E68">
            <v>5302</v>
          </cell>
          <cell r="J68">
            <v>135025.51</v>
          </cell>
        </row>
        <row r="69">
          <cell r="E69">
            <v>14968565.26</v>
          </cell>
          <cell r="J69">
            <v>135215.95000000001</v>
          </cell>
        </row>
        <row r="70">
          <cell r="E70">
            <v>18333.330000000002</v>
          </cell>
          <cell r="J70">
            <v>17004.349999999999</v>
          </cell>
        </row>
        <row r="71">
          <cell r="E71">
            <v>733153.35</v>
          </cell>
          <cell r="J71">
            <v>730582</v>
          </cell>
        </row>
        <row r="72">
          <cell r="E72">
            <v>10089120.59</v>
          </cell>
          <cell r="J72">
            <v>20000</v>
          </cell>
        </row>
        <row r="73">
          <cell r="E73">
            <v>442051.47</v>
          </cell>
          <cell r="J73">
            <v>1418</v>
          </cell>
        </row>
        <row r="74">
          <cell r="E74">
            <v>8323887.9000000004</v>
          </cell>
          <cell r="J74">
            <v>1420</v>
          </cell>
        </row>
        <row r="75">
          <cell r="E75">
            <v>343197.19</v>
          </cell>
          <cell r="J75">
            <v>220</v>
          </cell>
        </row>
        <row r="76">
          <cell r="E76">
            <v>2437454.17</v>
          </cell>
          <cell r="J76">
            <v>55000</v>
          </cell>
        </row>
        <row r="77">
          <cell r="E77">
            <v>1171472.22</v>
          </cell>
          <cell r="J77">
            <v>3899.5</v>
          </cell>
        </row>
        <row r="78">
          <cell r="E78">
            <v>520437.22</v>
          </cell>
          <cell r="J78">
            <v>3905</v>
          </cell>
        </row>
        <row r="79">
          <cell r="E79">
            <v>1972341.61</v>
          </cell>
          <cell r="J79">
            <v>605</v>
          </cell>
        </row>
        <row r="80">
          <cell r="E80">
            <v>122075</v>
          </cell>
          <cell r="J80">
            <v>125080</v>
          </cell>
        </row>
        <row r="81">
          <cell r="E81">
            <v>1284166.6499999999</v>
          </cell>
          <cell r="J81">
            <v>85550</v>
          </cell>
        </row>
        <row r="82">
          <cell r="E82">
            <v>554290.56999999995</v>
          </cell>
          <cell r="J82">
            <v>58964.6</v>
          </cell>
        </row>
        <row r="83">
          <cell r="E83">
            <v>10274.9</v>
          </cell>
          <cell r="J83">
            <v>7618046.1900000004</v>
          </cell>
        </row>
        <row r="84">
          <cell r="E84">
            <v>6361</v>
          </cell>
          <cell r="J84">
            <v>972721.2</v>
          </cell>
        </row>
        <row r="85">
          <cell r="E85">
            <v>1500</v>
          </cell>
          <cell r="J85">
            <v>1545021.92</v>
          </cell>
        </row>
        <row r="86">
          <cell r="E86">
            <v>100000</v>
          </cell>
          <cell r="J86">
            <v>83573.5</v>
          </cell>
        </row>
        <row r="87">
          <cell r="E87">
            <v>63409.5</v>
          </cell>
          <cell r="J87">
            <v>244398.82</v>
          </cell>
        </row>
        <row r="88">
          <cell r="E88">
            <v>30000</v>
          </cell>
          <cell r="J88">
            <v>53008.05</v>
          </cell>
        </row>
        <row r="89">
          <cell r="E89">
            <v>1140831.98</v>
          </cell>
          <cell r="J89">
            <v>5817000</v>
          </cell>
        </row>
        <row r="90">
          <cell r="E90">
            <v>5797380.1299999999</v>
          </cell>
          <cell r="J90">
            <v>240000</v>
          </cell>
        </row>
        <row r="91">
          <cell r="E91">
            <v>629870.50000000012</v>
          </cell>
          <cell r="J91">
            <v>1250000</v>
          </cell>
        </row>
        <row r="92">
          <cell r="E92">
            <v>11912439.909999998</v>
          </cell>
          <cell r="J92">
            <v>4204923</v>
          </cell>
        </row>
        <row r="93">
          <cell r="E93">
            <v>9860550.8200000003</v>
          </cell>
          <cell r="J93">
            <v>14033333</v>
          </cell>
        </row>
        <row r="94">
          <cell r="E94">
            <v>17300872.52</v>
          </cell>
          <cell r="J94">
            <v>65903</v>
          </cell>
        </row>
        <row r="95">
          <cell r="E95">
            <v>1875246.9300000002</v>
          </cell>
          <cell r="J95">
            <v>18256.2</v>
          </cell>
        </row>
        <row r="96">
          <cell r="E96">
            <v>33250</v>
          </cell>
          <cell r="J96">
            <v>12288.22</v>
          </cell>
        </row>
        <row r="97">
          <cell r="E97">
            <v>498123.9</v>
          </cell>
          <cell r="J97">
            <v>56816</v>
          </cell>
        </row>
        <row r="98">
          <cell r="E98">
            <v>3550</v>
          </cell>
          <cell r="J98">
            <v>46050</v>
          </cell>
        </row>
        <row r="99">
          <cell r="E99">
            <v>11061718.289999999</v>
          </cell>
          <cell r="J99">
            <v>1000000</v>
          </cell>
        </row>
        <row r="100">
          <cell r="E100">
            <v>10060.790000000001</v>
          </cell>
          <cell r="J100">
            <v>10274.9</v>
          </cell>
        </row>
        <row r="101">
          <cell r="E101">
            <v>62603.02</v>
          </cell>
          <cell r="J101">
            <v>55000</v>
          </cell>
        </row>
        <row r="102">
          <cell r="E102">
            <v>299999.96999999997</v>
          </cell>
          <cell r="J102">
            <v>3899.5</v>
          </cell>
        </row>
        <row r="103">
          <cell r="E103">
            <v>17850791.460000001</v>
          </cell>
          <cell r="J103">
            <v>3905</v>
          </cell>
        </row>
        <row r="104">
          <cell r="E104">
            <v>1125000</v>
          </cell>
          <cell r="J104">
            <v>605</v>
          </cell>
        </row>
        <row r="105">
          <cell r="E105">
            <v>7321000</v>
          </cell>
          <cell r="J105">
            <v>30000</v>
          </cell>
        </row>
        <row r="106">
          <cell r="E106">
            <v>82600</v>
          </cell>
          <cell r="J106">
            <v>989750</v>
          </cell>
        </row>
        <row r="107">
          <cell r="E107">
            <v>1026688.5</v>
          </cell>
          <cell r="J107">
            <v>70173.279999999999</v>
          </cell>
        </row>
        <row r="108">
          <cell r="E108">
            <v>223049.5</v>
          </cell>
          <cell r="J108">
            <v>70272.25</v>
          </cell>
        </row>
        <row r="109">
          <cell r="E109">
            <v>59755.199999999997</v>
          </cell>
          <cell r="J109">
            <v>10636.45</v>
          </cell>
        </row>
        <row r="110">
          <cell r="E110">
            <v>21240</v>
          </cell>
          <cell r="J110">
            <v>5043575</v>
          </cell>
        </row>
        <row r="111">
          <cell r="E111">
            <v>11529</v>
          </cell>
          <cell r="J111">
            <v>354540.77</v>
          </cell>
        </row>
        <row r="112">
          <cell r="E112">
            <v>11529</v>
          </cell>
          <cell r="J112">
            <v>358093.83</v>
          </cell>
        </row>
        <row r="113">
          <cell r="E113">
            <v>47268.9</v>
          </cell>
          <cell r="J113">
            <v>41170.53</v>
          </cell>
        </row>
        <row r="114">
          <cell r="E114">
            <v>129800</v>
          </cell>
          <cell r="J114">
            <v>546623.9</v>
          </cell>
        </row>
        <row r="115">
          <cell r="E115">
            <v>1175678.3500000001</v>
          </cell>
          <cell r="J115">
            <v>38755.629999999997</v>
          </cell>
        </row>
        <row r="116">
          <cell r="E116">
            <v>72747</v>
          </cell>
          <cell r="J116">
            <v>38810.31</v>
          </cell>
        </row>
        <row r="117">
          <cell r="E117">
            <v>1779407.25</v>
          </cell>
          <cell r="J117">
            <v>5680.66</v>
          </cell>
        </row>
        <row r="118">
          <cell r="E118">
            <v>9628120.4800000004</v>
          </cell>
          <cell r="J118">
            <v>10346735.52</v>
          </cell>
        </row>
        <row r="119">
          <cell r="E119">
            <v>358833.33</v>
          </cell>
          <cell r="J119">
            <v>731598.44</v>
          </cell>
        </row>
        <row r="120">
          <cell r="E120">
            <v>81670.600000000006</v>
          </cell>
          <cell r="J120">
            <v>734618.25</v>
          </cell>
        </row>
        <row r="121">
          <cell r="E121">
            <v>39895.800000000003</v>
          </cell>
          <cell r="J121">
            <v>99487.7</v>
          </cell>
        </row>
        <row r="122">
          <cell r="E122">
            <v>100000</v>
          </cell>
          <cell r="J122">
            <v>8574639.0199999996</v>
          </cell>
        </row>
        <row r="123">
          <cell r="E123">
            <v>385862.66</v>
          </cell>
          <cell r="J123">
            <v>600426.57999999996</v>
          </cell>
        </row>
        <row r="124">
          <cell r="E124">
            <v>117614.14</v>
          </cell>
          <cell r="J124">
            <v>608799.38</v>
          </cell>
        </row>
        <row r="125">
          <cell r="E125">
            <v>1800000</v>
          </cell>
          <cell r="J125">
            <v>76685.84</v>
          </cell>
        </row>
        <row r="126">
          <cell r="E126">
            <v>83333.33</v>
          </cell>
          <cell r="J126">
            <v>15552356.630000001</v>
          </cell>
        </row>
        <row r="127">
          <cell r="E127">
            <v>83333.33</v>
          </cell>
          <cell r="J127">
            <v>1058136.97</v>
          </cell>
        </row>
        <row r="128">
          <cell r="E128">
            <v>370000</v>
          </cell>
          <cell r="J128">
            <v>1104217.33</v>
          </cell>
        </row>
        <row r="129">
          <cell r="E129">
            <v>4096299.98</v>
          </cell>
          <cell r="J129">
            <v>136080.53</v>
          </cell>
        </row>
        <row r="130">
          <cell r="E130">
            <v>239333.33</v>
          </cell>
          <cell r="J130">
            <v>58115</v>
          </cell>
        </row>
        <row r="131">
          <cell r="E131">
            <v>176528</v>
          </cell>
          <cell r="J131">
            <v>4130</v>
          </cell>
        </row>
        <row r="132">
          <cell r="J132">
            <v>17812.099999999999</v>
          </cell>
        </row>
        <row r="133">
          <cell r="J133">
            <v>6131.21</v>
          </cell>
        </row>
        <row r="134">
          <cell r="J134">
            <v>3540</v>
          </cell>
        </row>
        <row r="135">
          <cell r="J135">
            <v>3245</v>
          </cell>
        </row>
        <row r="136">
          <cell r="J136">
            <v>17405</v>
          </cell>
        </row>
        <row r="137">
          <cell r="J137">
            <v>6432.18</v>
          </cell>
        </row>
        <row r="138">
          <cell r="J138">
            <v>1125000</v>
          </cell>
        </row>
      </sheetData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35F2-DB2F-4EA3-93F9-F468A03472DB}">
  <sheetPr>
    <tabColor theme="8"/>
  </sheetPr>
  <dimension ref="A1:AS121"/>
  <sheetViews>
    <sheetView tabSelected="1" zoomScale="70" zoomScaleNormal="70" zoomScalePageLayoutView="90" workbookViewId="0">
      <selection activeCell="L1" sqref="L1"/>
    </sheetView>
  </sheetViews>
  <sheetFormatPr baseColWidth="10" defaultRowHeight="12" x14ac:dyDescent="0.2"/>
  <cols>
    <col min="1" max="1" width="34.5703125" style="9" customWidth="1"/>
    <col min="2" max="2" width="37.5703125" style="2" customWidth="1"/>
    <col min="3" max="3" width="19" style="11" customWidth="1"/>
    <col min="4" max="4" width="15.42578125" style="2" customWidth="1"/>
    <col min="5" max="5" width="13.85546875" style="11" customWidth="1"/>
    <col min="6" max="6" width="17.7109375" style="9" customWidth="1"/>
    <col min="7" max="7" width="19.7109375" style="9" customWidth="1"/>
    <col min="8" max="8" width="14.28515625" style="2" customWidth="1"/>
    <col min="9" max="9" width="17.5703125" style="2" customWidth="1"/>
    <col min="10" max="10" width="14.85546875" style="2" customWidth="1"/>
    <col min="11" max="11" width="11.42578125" style="1"/>
    <col min="12" max="12" width="19" style="2" customWidth="1"/>
    <col min="13" max="16384" width="11.42578125" style="2"/>
  </cols>
  <sheetData>
    <row r="1" spans="1:45" s="14" customFormat="1" ht="138" customHeight="1" x14ac:dyDescent="0.2">
      <c r="A1" s="47" t="s">
        <v>23</v>
      </c>
      <c r="B1" s="47"/>
      <c r="C1" s="47"/>
      <c r="D1" s="47"/>
      <c r="E1" s="47"/>
      <c r="F1" s="47"/>
      <c r="G1" s="47"/>
      <c r="H1" s="47"/>
      <c r="I1" s="47"/>
      <c r="J1" s="47"/>
    </row>
    <row r="3" spans="1:45" ht="18" customHeight="1" x14ac:dyDescent="0.2">
      <c r="A3" s="48" t="s">
        <v>0</v>
      </c>
      <c r="B3" s="49"/>
      <c r="C3" s="49"/>
      <c r="D3" s="49"/>
      <c r="E3" s="49"/>
      <c r="F3" s="49"/>
      <c r="G3" s="49"/>
      <c r="H3" s="49"/>
      <c r="I3" s="49"/>
      <c r="J3" s="50"/>
    </row>
    <row r="4" spans="1:45" s="6" customFormat="1" ht="39.75" customHeight="1" x14ac:dyDescent="0.2">
      <c r="A4" s="3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22" t="s">
        <v>6</v>
      </c>
      <c r="G4" s="4" t="s">
        <v>7</v>
      </c>
      <c r="H4" s="4" t="s">
        <v>8</v>
      </c>
      <c r="I4" s="4" t="s">
        <v>11</v>
      </c>
      <c r="J4" s="4" t="s">
        <v>9</v>
      </c>
      <c r="K4" s="5"/>
    </row>
    <row r="5" spans="1:45" s="15" customFormat="1" ht="60.75" customHeight="1" x14ac:dyDescent="0.2">
      <c r="A5" s="24" t="s">
        <v>24</v>
      </c>
      <c r="B5" s="25" t="s">
        <v>25</v>
      </c>
      <c r="C5" s="26" t="s">
        <v>88</v>
      </c>
      <c r="D5" s="27">
        <v>45173</v>
      </c>
      <c r="E5" s="28"/>
      <c r="F5" s="29">
        <v>58764</v>
      </c>
      <c r="G5" s="29">
        <v>58764</v>
      </c>
      <c r="H5" s="30">
        <f>F5-G5</f>
        <v>0</v>
      </c>
      <c r="I5" s="32">
        <v>3625</v>
      </c>
      <c r="J5" s="31" t="s">
        <v>22</v>
      </c>
      <c r="K5" s="16"/>
      <c r="L5" s="17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</row>
    <row r="6" spans="1:45" s="15" customFormat="1" ht="56.25" customHeight="1" x14ac:dyDescent="0.2">
      <c r="A6" s="24" t="s">
        <v>24</v>
      </c>
      <c r="B6" s="25" t="s">
        <v>25</v>
      </c>
      <c r="C6" s="26" t="s">
        <v>89</v>
      </c>
      <c r="D6" s="27">
        <v>45173</v>
      </c>
      <c r="E6" s="28">
        <v>45291</v>
      </c>
      <c r="F6" s="29">
        <v>18526</v>
      </c>
      <c r="G6" s="29">
        <v>18526</v>
      </c>
      <c r="H6" s="30">
        <f t="shared" ref="H6:H69" si="0">F6-G6</f>
        <v>0</v>
      </c>
      <c r="I6" s="32">
        <v>3625</v>
      </c>
      <c r="J6" s="31" t="s">
        <v>22</v>
      </c>
      <c r="K6" s="16"/>
      <c r="L6" s="17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</row>
    <row r="7" spans="1:45" s="15" customFormat="1" ht="51" customHeight="1" x14ac:dyDescent="0.2">
      <c r="A7" s="24" t="s">
        <v>24</v>
      </c>
      <c r="B7" s="25" t="s">
        <v>25</v>
      </c>
      <c r="C7" s="26" t="s">
        <v>88</v>
      </c>
      <c r="D7" s="27">
        <v>45173</v>
      </c>
      <c r="E7" s="28">
        <v>45291</v>
      </c>
      <c r="F7" s="29">
        <v>10738</v>
      </c>
      <c r="G7" s="29">
        <v>10738</v>
      </c>
      <c r="H7" s="30">
        <f t="shared" si="0"/>
        <v>0</v>
      </c>
      <c r="I7" s="32">
        <v>3625</v>
      </c>
      <c r="J7" s="31" t="s">
        <v>22</v>
      </c>
      <c r="K7" s="16"/>
      <c r="L7" s="17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</row>
    <row r="8" spans="1:45" s="15" customFormat="1" ht="57" customHeight="1" x14ac:dyDescent="0.2">
      <c r="A8" s="24" t="s">
        <v>26</v>
      </c>
      <c r="B8" s="25" t="s">
        <v>27</v>
      </c>
      <c r="C8" s="33" t="s">
        <v>90</v>
      </c>
      <c r="D8" s="27">
        <v>45177</v>
      </c>
      <c r="E8" s="28">
        <v>45291</v>
      </c>
      <c r="F8" s="29">
        <v>424800</v>
      </c>
      <c r="G8" s="29">
        <v>424800</v>
      </c>
      <c r="H8" s="30">
        <f t="shared" si="0"/>
        <v>0</v>
      </c>
      <c r="I8" s="32">
        <v>3810</v>
      </c>
      <c r="J8" s="31" t="s">
        <v>22</v>
      </c>
      <c r="K8" s="16"/>
      <c r="L8" s="17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</row>
    <row r="9" spans="1:45" s="15" customFormat="1" ht="57" customHeight="1" x14ac:dyDescent="0.2">
      <c r="A9" s="24" t="s">
        <v>28</v>
      </c>
      <c r="B9" s="25" t="s">
        <v>29</v>
      </c>
      <c r="C9" s="26" t="s">
        <v>91</v>
      </c>
      <c r="D9" s="27">
        <v>45162</v>
      </c>
      <c r="E9" s="28">
        <v>45291</v>
      </c>
      <c r="F9" s="29">
        <v>204730</v>
      </c>
      <c r="G9" s="29">
        <v>204730</v>
      </c>
      <c r="H9" s="30">
        <f t="shared" si="0"/>
        <v>0</v>
      </c>
      <c r="I9" s="32">
        <v>3815</v>
      </c>
      <c r="J9" s="31" t="s">
        <v>22</v>
      </c>
      <c r="K9" s="16"/>
      <c r="L9" s="17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</row>
    <row r="10" spans="1:45" s="15" customFormat="1" ht="51.75" customHeight="1" x14ac:dyDescent="0.2">
      <c r="A10" s="24" t="s">
        <v>30</v>
      </c>
      <c r="B10" s="25" t="s">
        <v>31</v>
      </c>
      <c r="C10" s="26" t="s">
        <v>92</v>
      </c>
      <c r="D10" s="27">
        <v>45127</v>
      </c>
      <c r="E10" s="28">
        <v>45291</v>
      </c>
      <c r="F10" s="29">
        <v>30000</v>
      </c>
      <c r="G10" s="29">
        <v>30000</v>
      </c>
      <c r="H10" s="30">
        <f t="shared" si="0"/>
        <v>0</v>
      </c>
      <c r="I10" s="32">
        <v>3704</v>
      </c>
      <c r="J10" s="31" t="s">
        <v>22</v>
      </c>
      <c r="K10" s="16"/>
      <c r="L10" s="17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</row>
    <row r="11" spans="1:45" s="15" customFormat="1" ht="57" customHeight="1" x14ac:dyDescent="0.2">
      <c r="A11" s="24" t="s">
        <v>17</v>
      </c>
      <c r="B11" s="25" t="s">
        <v>31</v>
      </c>
      <c r="C11" s="26" t="s">
        <v>93</v>
      </c>
      <c r="D11" s="27">
        <v>45100</v>
      </c>
      <c r="E11" s="28">
        <v>45291</v>
      </c>
      <c r="F11" s="29">
        <v>63720</v>
      </c>
      <c r="G11" s="29">
        <v>63720</v>
      </c>
      <c r="H11" s="30">
        <f t="shared" si="0"/>
        <v>0</v>
      </c>
      <c r="I11" s="32">
        <v>3707</v>
      </c>
      <c r="J11" s="31" t="s">
        <v>22</v>
      </c>
      <c r="K11" s="16"/>
      <c r="L11" s="17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</row>
    <row r="12" spans="1:45" s="15" customFormat="1" ht="53.25" customHeight="1" x14ac:dyDescent="0.2">
      <c r="A12" s="24" t="s">
        <v>18</v>
      </c>
      <c r="B12" s="25" t="s">
        <v>32</v>
      </c>
      <c r="C12" s="26" t="s">
        <v>94</v>
      </c>
      <c r="D12" s="27">
        <v>45164</v>
      </c>
      <c r="E12" s="28">
        <v>45291</v>
      </c>
      <c r="F12" s="29">
        <v>81420</v>
      </c>
      <c r="G12" s="29">
        <v>81420</v>
      </c>
      <c r="H12" s="30">
        <f t="shared" si="0"/>
        <v>0</v>
      </c>
      <c r="I12" s="32">
        <v>3876</v>
      </c>
      <c r="J12" s="31" t="s">
        <v>22</v>
      </c>
      <c r="K12" s="16"/>
      <c r="L12" s="17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</row>
    <row r="13" spans="1:45" s="15" customFormat="1" ht="49.5" customHeight="1" x14ac:dyDescent="0.2">
      <c r="A13" s="24" t="s">
        <v>18</v>
      </c>
      <c r="B13" s="25" t="s">
        <v>32</v>
      </c>
      <c r="C13" s="26" t="s">
        <v>95</v>
      </c>
      <c r="D13" s="27">
        <v>45175</v>
      </c>
      <c r="E13" s="28">
        <v>45291</v>
      </c>
      <c r="F13" s="29">
        <v>13570</v>
      </c>
      <c r="G13" s="29">
        <v>13570</v>
      </c>
      <c r="H13" s="30">
        <f t="shared" si="0"/>
        <v>0</v>
      </c>
      <c r="I13" s="32">
        <v>3876</v>
      </c>
      <c r="J13" s="31" t="s">
        <v>22</v>
      </c>
      <c r="K13" s="16"/>
      <c r="L13" s="17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</row>
    <row r="14" spans="1:45" s="15" customFormat="1" ht="42" customHeight="1" x14ac:dyDescent="0.2">
      <c r="A14" s="24" t="s">
        <v>18</v>
      </c>
      <c r="B14" s="25" t="s">
        <v>32</v>
      </c>
      <c r="C14" s="26" t="s">
        <v>96</v>
      </c>
      <c r="D14" s="27">
        <v>45175</v>
      </c>
      <c r="E14" s="28">
        <v>45291</v>
      </c>
      <c r="F14" s="29">
        <v>57230</v>
      </c>
      <c r="G14" s="29">
        <v>57230</v>
      </c>
      <c r="H14" s="30">
        <f t="shared" si="0"/>
        <v>0</v>
      </c>
      <c r="I14" s="32">
        <v>3876</v>
      </c>
      <c r="J14" s="31" t="s">
        <v>22</v>
      </c>
      <c r="K14" s="16"/>
      <c r="L14" s="17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</row>
    <row r="15" spans="1:45" s="15" customFormat="1" ht="58.5" customHeight="1" x14ac:dyDescent="0.2">
      <c r="A15" s="24" t="s">
        <v>18</v>
      </c>
      <c r="B15" s="25" t="s">
        <v>32</v>
      </c>
      <c r="C15" s="26" t="s">
        <v>97</v>
      </c>
      <c r="D15" s="27">
        <v>45175</v>
      </c>
      <c r="E15" s="28">
        <v>45291</v>
      </c>
      <c r="F15" s="29">
        <v>10620</v>
      </c>
      <c r="G15" s="29">
        <v>10620</v>
      </c>
      <c r="H15" s="30">
        <f t="shared" si="0"/>
        <v>0</v>
      </c>
      <c r="I15" s="32">
        <v>3876</v>
      </c>
      <c r="J15" s="31" t="s">
        <v>22</v>
      </c>
      <c r="K15" s="16"/>
      <c r="L15" s="17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</row>
    <row r="16" spans="1:45" s="15" customFormat="1" ht="48.75" customHeight="1" x14ac:dyDescent="0.2">
      <c r="A16" s="24" t="s">
        <v>18</v>
      </c>
      <c r="B16" s="25" t="s">
        <v>32</v>
      </c>
      <c r="C16" s="26" t="s">
        <v>98</v>
      </c>
      <c r="D16" s="27">
        <v>45175</v>
      </c>
      <c r="E16" s="28">
        <v>45291</v>
      </c>
      <c r="F16" s="29">
        <v>10620</v>
      </c>
      <c r="G16" s="29">
        <v>10620</v>
      </c>
      <c r="H16" s="30">
        <f t="shared" si="0"/>
        <v>0</v>
      </c>
      <c r="I16" s="32">
        <v>3876</v>
      </c>
      <c r="J16" s="31" t="s">
        <v>22</v>
      </c>
      <c r="K16" s="16"/>
      <c r="L16" s="17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</row>
    <row r="17" spans="1:45" s="15" customFormat="1" ht="54" customHeight="1" x14ac:dyDescent="0.2">
      <c r="A17" s="24" t="s">
        <v>18</v>
      </c>
      <c r="B17" s="25" t="s">
        <v>32</v>
      </c>
      <c r="C17" s="26" t="s">
        <v>99</v>
      </c>
      <c r="D17" s="27">
        <v>45175</v>
      </c>
      <c r="E17" s="28">
        <v>45291</v>
      </c>
      <c r="F17" s="29">
        <v>10620</v>
      </c>
      <c r="G17" s="29">
        <v>10620</v>
      </c>
      <c r="H17" s="30">
        <f t="shared" si="0"/>
        <v>0</v>
      </c>
      <c r="I17" s="32">
        <v>3876</v>
      </c>
      <c r="J17" s="31" t="s">
        <v>22</v>
      </c>
      <c r="K17" s="16"/>
      <c r="L17" s="17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</row>
    <row r="18" spans="1:45" s="15" customFormat="1" ht="50.25" customHeight="1" x14ac:dyDescent="0.2">
      <c r="A18" s="24" t="s">
        <v>18</v>
      </c>
      <c r="B18" s="25" t="s">
        <v>32</v>
      </c>
      <c r="C18" s="26" t="s">
        <v>100</v>
      </c>
      <c r="D18" s="27">
        <v>45175</v>
      </c>
      <c r="E18" s="28">
        <v>45291</v>
      </c>
      <c r="F18" s="29">
        <v>22420</v>
      </c>
      <c r="G18" s="29">
        <v>22420</v>
      </c>
      <c r="H18" s="30">
        <f t="shared" si="0"/>
        <v>0</v>
      </c>
      <c r="I18" s="32">
        <v>3876</v>
      </c>
      <c r="J18" s="31" t="s">
        <v>22</v>
      </c>
      <c r="K18" s="16"/>
      <c r="L18" s="17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</row>
    <row r="19" spans="1:45" s="15" customFormat="1" ht="44.25" customHeight="1" x14ac:dyDescent="0.2">
      <c r="A19" s="24" t="s">
        <v>18</v>
      </c>
      <c r="B19" s="25" t="s">
        <v>32</v>
      </c>
      <c r="C19" s="26" t="s">
        <v>101</v>
      </c>
      <c r="D19" s="27">
        <v>45175</v>
      </c>
      <c r="E19" s="28">
        <v>45291</v>
      </c>
      <c r="F19" s="29">
        <v>169330</v>
      </c>
      <c r="G19" s="29">
        <v>169330</v>
      </c>
      <c r="H19" s="30">
        <f t="shared" si="0"/>
        <v>0</v>
      </c>
      <c r="I19" s="32">
        <v>3876</v>
      </c>
      <c r="J19" s="31" t="s">
        <v>22</v>
      </c>
      <c r="K19" s="16"/>
      <c r="L19" s="17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s="15" customFormat="1" ht="43.5" customHeight="1" x14ac:dyDescent="0.2">
      <c r="A20" s="24" t="s">
        <v>18</v>
      </c>
      <c r="B20" s="25" t="s">
        <v>32</v>
      </c>
      <c r="C20" s="26" t="s">
        <v>102</v>
      </c>
      <c r="D20" s="27">
        <v>45175</v>
      </c>
      <c r="E20" s="28">
        <v>45291</v>
      </c>
      <c r="F20" s="29">
        <v>22420</v>
      </c>
      <c r="G20" s="29">
        <v>22420</v>
      </c>
      <c r="H20" s="30">
        <f t="shared" si="0"/>
        <v>0</v>
      </c>
      <c r="I20" s="32">
        <v>3876</v>
      </c>
      <c r="J20" s="31" t="s">
        <v>22</v>
      </c>
      <c r="K20" s="16"/>
      <c r="L20" s="17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s="15" customFormat="1" ht="42" customHeight="1" x14ac:dyDescent="0.2">
      <c r="A21" s="24" t="s">
        <v>18</v>
      </c>
      <c r="B21" s="25" t="s">
        <v>32</v>
      </c>
      <c r="C21" s="26" t="s">
        <v>103</v>
      </c>
      <c r="D21" s="27">
        <v>45175</v>
      </c>
      <c r="E21" s="28">
        <v>45291</v>
      </c>
      <c r="F21" s="29">
        <v>82010</v>
      </c>
      <c r="G21" s="29">
        <v>82010</v>
      </c>
      <c r="H21" s="30">
        <f t="shared" si="0"/>
        <v>0</v>
      </c>
      <c r="I21" s="32">
        <v>3876</v>
      </c>
      <c r="J21" s="31" t="s">
        <v>22</v>
      </c>
      <c r="K21" s="16"/>
      <c r="L21" s="17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s="15" customFormat="1" ht="45.75" customHeight="1" x14ac:dyDescent="0.2">
      <c r="A22" s="24" t="s">
        <v>18</v>
      </c>
      <c r="B22" s="25" t="s">
        <v>32</v>
      </c>
      <c r="C22" s="26" t="s">
        <v>104</v>
      </c>
      <c r="D22" s="27">
        <v>45175</v>
      </c>
      <c r="E22" s="28">
        <v>45291</v>
      </c>
      <c r="F22" s="29">
        <v>22420</v>
      </c>
      <c r="G22" s="29">
        <v>22420</v>
      </c>
      <c r="H22" s="30">
        <f t="shared" si="0"/>
        <v>0</v>
      </c>
      <c r="I22" s="32">
        <v>3876</v>
      </c>
      <c r="J22" s="31" t="s">
        <v>22</v>
      </c>
      <c r="K22" s="16"/>
      <c r="L22" s="17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s="15" customFormat="1" ht="55.5" customHeight="1" x14ac:dyDescent="0.2">
      <c r="A23" s="24" t="s">
        <v>18</v>
      </c>
      <c r="B23" s="25" t="s">
        <v>32</v>
      </c>
      <c r="C23" s="26" t="s">
        <v>105</v>
      </c>
      <c r="D23" s="27">
        <v>45175</v>
      </c>
      <c r="E23" s="28">
        <v>45291</v>
      </c>
      <c r="F23" s="29">
        <v>28910</v>
      </c>
      <c r="G23" s="29">
        <v>28910</v>
      </c>
      <c r="H23" s="30">
        <f t="shared" si="0"/>
        <v>0</v>
      </c>
      <c r="I23" s="32">
        <v>3876</v>
      </c>
      <c r="J23" s="31" t="s">
        <v>22</v>
      </c>
      <c r="K23" s="16"/>
      <c r="L23" s="17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s="15" customFormat="1" ht="53.25" customHeight="1" x14ac:dyDescent="0.2">
      <c r="A24" s="24" t="s">
        <v>33</v>
      </c>
      <c r="B24" s="25" t="s">
        <v>34</v>
      </c>
      <c r="C24" s="26" t="s">
        <v>106</v>
      </c>
      <c r="D24" s="27">
        <v>45155</v>
      </c>
      <c r="E24" s="28">
        <v>45291</v>
      </c>
      <c r="F24" s="29">
        <v>496256.08</v>
      </c>
      <c r="G24" s="29">
        <v>496256.08</v>
      </c>
      <c r="H24" s="30">
        <f t="shared" si="0"/>
        <v>0</v>
      </c>
      <c r="I24" s="32">
        <v>3852</v>
      </c>
      <c r="J24" s="31" t="s">
        <v>22</v>
      </c>
      <c r="K24" s="16"/>
      <c r="L24" s="17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1:45" s="15" customFormat="1" ht="56.25" customHeight="1" x14ac:dyDescent="0.2">
      <c r="A25" s="24" t="s">
        <v>35</v>
      </c>
      <c r="B25" s="25" t="s">
        <v>36</v>
      </c>
      <c r="C25" s="26" t="s">
        <v>107</v>
      </c>
      <c r="D25" s="27">
        <v>45187</v>
      </c>
      <c r="E25" s="28">
        <v>45291</v>
      </c>
      <c r="F25" s="29">
        <v>205000</v>
      </c>
      <c r="G25" s="29">
        <v>205000</v>
      </c>
      <c r="H25" s="30">
        <f t="shared" si="0"/>
        <v>0</v>
      </c>
      <c r="I25" s="32">
        <v>3753</v>
      </c>
      <c r="J25" s="31" t="s">
        <v>22</v>
      </c>
      <c r="K25" s="16"/>
      <c r="L25" s="17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</row>
    <row r="26" spans="1:45" s="15" customFormat="1" ht="46.5" customHeight="1" x14ac:dyDescent="0.2">
      <c r="A26" s="24" t="s">
        <v>14</v>
      </c>
      <c r="B26" s="25" t="s">
        <v>37</v>
      </c>
      <c r="C26" s="26" t="s">
        <v>108</v>
      </c>
      <c r="D26" s="27">
        <v>45070</v>
      </c>
      <c r="E26" s="28">
        <v>45291</v>
      </c>
      <c r="F26" s="29">
        <v>8850</v>
      </c>
      <c r="G26" s="29">
        <v>8850</v>
      </c>
      <c r="H26" s="30">
        <f t="shared" si="0"/>
        <v>0</v>
      </c>
      <c r="I26" s="32">
        <v>3706</v>
      </c>
      <c r="J26" s="31" t="s">
        <v>22</v>
      </c>
      <c r="K26" s="16"/>
      <c r="L26" s="17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</row>
    <row r="27" spans="1:45" s="15" customFormat="1" ht="48.75" customHeight="1" x14ac:dyDescent="0.2">
      <c r="A27" s="24" t="s">
        <v>14</v>
      </c>
      <c r="B27" s="25" t="s">
        <v>37</v>
      </c>
      <c r="C27" s="26" t="s">
        <v>109</v>
      </c>
      <c r="D27" s="27">
        <v>45107</v>
      </c>
      <c r="E27" s="28">
        <v>45291</v>
      </c>
      <c r="F27" s="29">
        <v>8850</v>
      </c>
      <c r="G27" s="29">
        <v>8850</v>
      </c>
      <c r="H27" s="30">
        <f t="shared" si="0"/>
        <v>0</v>
      </c>
      <c r="I27" s="32">
        <v>3706</v>
      </c>
      <c r="J27" s="31" t="s">
        <v>22</v>
      </c>
      <c r="K27" s="16"/>
      <c r="L27" s="17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</row>
    <row r="28" spans="1:45" s="15" customFormat="1" ht="46.5" customHeight="1" x14ac:dyDescent="0.2">
      <c r="A28" s="24" t="s">
        <v>14</v>
      </c>
      <c r="B28" s="25" t="s">
        <v>37</v>
      </c>
      <c r="C28" s="26" t="s">
        <v>110</v>
      </c>
      <c r="D28" s="27">
        <v>45107</v>
      </c>
      <c r="E28" s="28">
        <v>45291</v>
      </c>
      <c r="F28" s="29">
        <v>8850</v>
      </c>
      <c r="G28" s="29">
        <v>8850</v>
      </c>
      <c r="H28" s="30">
        <f t="shared" si="0"/>
        <v>0</v>
      </c>
      <c r="I28" s="32">
        <v>3706</v>
      </c>
      <c r="J28" s="31" t="s">
        <v>22</v>
      </c>
      <c r="K28" s="16"/>
      <c r="L28" s="17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</row>
    <row r="29" spans="1:45" s="15" customFormat="1" ht="48" customHeight="1" x14ac:dyDescent="0.2">
      <c r="A29" s="24" t="s">
        <v>14</v>
      </c>
      <c r="B29" s="25" t="s">
        <v>37</v>
      </c>
      <c r="C29" s="26" t="s">
        <v>111</v>
      </c>
      <c r="D29" s="27">
        <v>45140</v>
      </c>
      <c r="E29" s="28">
        <v>45291</v>
      </c>
      <c r="F29" s="29">
        <v>8850</v>
      </c>
      <c r="G29" s="29">
        <v>8850</v>
      </c>
      <c r="H29" s="30">
        <f t="shared" si="0"/>
        <v>0</v>
      </c>
      <c r="I29" s="32">
        <v>3706</v>
      </c>
      <c r="J29" s="31" t="s">
        <v>22</v>
      </c>
      <c r="K29" s="16"/>
      <c r="L29" s="17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</row>
    <row r="30" spans="1:45" s="15" customFormat="1" ht="53.25" customHeight="1" x14ac:dyDescent="0.2">
      <c r="A30" s="24" t="s">
        <v>14</v>
      </c>
      <c r="B30" s="25" t="s">
        <v>37</v>
      </c>
      <c r="C30" s="26" t="s">
        <v>112</v>
      </c>
      <c r="D30" s="27">
        <v>45140</v>
      </c>
      <c r="E30" s="28">
        <v>45291</v>
      </c>
      <c r="F30" s="29">
        <v>8850</v>
      </c>
      <c r="G30" s="29">
        <v>8850</v>
      </c>
      <c r="H30" s="30">
        <f t="shared" si="0"/>
        <v>0</v>
      </c>
      <c r="I30" s="32">
        <v>3706</v>
      </c>
      <c r="J30" s="31" t="s">
        <v>22</v>
      </c>
      <c r="K30" s="16"/>
      <c r="L30" s="17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</row>
    <row r="31" spans="1:45" s="15" customFormat="1" ht="45" customHeight="1" x14ac:dyDescent="0.2">
      <c r="A31" s="24" t="s">
        <v>14</v>
      </c>
      <c r="B31" s="25" t="s">
        <v>37</v>
      </c>
      <c r="C31" s="26" t="s">
        <v>113</v>
      </c>
      <c r="D31" s="27">
        <v>45159</v>
      </c>
      <c r="E31" s="28">
        <v>45291</v>
      </c>
      <c r="F31" s="29">
        <v>8850</v>
      </c>
      <c r="G31" s="29">
        <v>8850</v>
      </c>
      <c r="H31" s="30">
        <f t="shared" si="0"/>
        <v>0</v>
      </c>
      <c r="I31" s="32">
        <v>3706</v>
      </c>
      <c r="J31" s="31" t="s">
        <v>22</v>
      </c>
      <c r="K31" s="16"/>
      <c r="L31" s="17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</row>
    <row r="32" spans="1:45" s="15" customFormat="1" ht="51.75" customHeight="1" x14ac:dyDescent="0.2">
      <c r="A32" s="24" t="s">
        <v>38</v>
      </c>
      <c r="B32" s="25" t="s">
        <v>39</v>
      </c>
      <c r="C32" s="26" t="s">
        <v>114</v>
      </c>
      <c r="D32" s="27">
        <v>45163</v>
      </c>
      <c r="E32" s="28">
        <v>45291</v>
      </c>
      <c r="F32" s="29">
        <v>3787.5</v>
      </c>
      <c r="G32" s="29">
        <v>3787.5</v>
      </c>
      <c r="H32" s="30">
        <f t="shared" si="0"/>
        <v>0</v>
      </c>
      <c r="I32" s="32">
        <v>3742</v>
      </c>
      <c r="J32" s="31" t="s">
        <v>22</v>
      </c>
      <c r="K32" s="16"/>
      <c r="L32" s="17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</row>
    <row r="33" spans="1:45" s="15" customFormat="1" ht="53.25" customHeight="1" x14ac:dyDescent="0.2">
      <c r="A33" s="24" t="s">
        <v>38</v>
      </c>
      <c r="B33" s="25" t="s">
        <v>39</v>
      </c>
      <c r="C33" s="26" t="s">
        <v>114</v>
      </c>
      <c r="D33" s="27">
        <v>45163</v>
      </c>
      <c r="E33" s="28">
        <v>45291</v>
      </c>
      <c r="F33" s="29">
        <v>1827.82</v>
      </c>
      <c r="G33" s="29">
        <v>1827.82</v>
      </c>
      <c r="H33" s="30">
        <f t="shared" si="0"/>
        <v>0</v>
      </c>
      <c r="I33" s="32">
        <v>3742</v>
      </c>
      <c r="J33" s="31" t="s">
        <v>22</v>
      </c>
      <c r="K33" s="16"/>
      <c r="L33" s="17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</row>
    <row r="34" spans="1:45" s="15" customFormat="1" ht="48" customHeight="1" x14ac:dyDescent="0.2">
      <c r="A34" s="24" t="s">
        <v>38</v>
      </c>
      <c r="B34" s="25" t="s">
        <v>39</v>
      </c>
      <c r="C34" s="26" t="s">
        <v>114</v>
      </c>
      <c r="D34" s="27">
        <v>45163</v>
      </c>
      <c r="E34" s="28">
        <v>45291</v>
      </c>
      <c r="F34" s="29">
        <v>932.2</v>
      </c>
      <c r="G34" s="29">
        <v>932.2</v>
      </c>
      <c r="H34" s="30">
        <f t="shared" si="0"/>
        <v>0</v>
      </c>
      <c r="I34" s="32">
        <v>3742</v>
      </c>
      <c r="J34" s="31" t="s">
        <v>22</v>
      </c>
      <c r="K34" s="16"/>
      <c r="L34" s="17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</row>
    <row r="35" spans="1:45" s="15" customFormat="1" ht="53.25" customHeight="1" x14ac:dyDescent="0.2">
      <c r="A35" s="24" t="s">
        <v>38</v>
      </c>
      <c r="B35" s="25" t="s">
        <v>39</v>
      </c>
      <c r="C35" s="26" t="s">
        <v>114</v>
      </c>
      <c r="D35" s="27">
        <v>45164</v>
      </c>
      <c r="E35" s="28">
        <v>45291</v>
      </c>
      <c r="F35" s="29">
        <v>9095.44</v>
      </c>
      <c r="G35" s="29">
        <v>9095.44</v>
      </c>
      <c r="H35" s="30">
        <f t="shared" si="0"/>
        <v>0</v>
      </c>
      <c r="I35" s="32">
        <v>3742</v>
      </c>
      <c r="J35" s="31" t="s">
        <v>22</v>
      </c>
      <c r="K35" s="16"/>
      <c r="L35" s="17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</row>
    <row r="36" spans="1:45" s="15" customFormat="1" ht="48.75" customHeight="1" x14ac:dyDescent="0.2">
      <c r="A36" s="24" t="s">
        <v>38</v>
      </c>
      <c r="B36" s="25" t="s">
        <v>39</v>
      </c>
      <c r="C36" s="26" t="s">
        <v>115</v>
      </c>
      <c r="D36" s="27">
        <v>45165</v>
      </c>
      <c r="E36" s="28">
        <v>45291</v>
      </c>
      <c r="F36" s="29">
        <v>682.04</v>
      </c>
      <c r="G36" s="29">
        <v>682.04</v>
      </c>
      <c r="H36" s="30">
        <f t="shared" si="0"/>
        <v>0</v>
      </c>
      <c r="I36" s="32">
        <v>3742</v>
      </c>
      <c r="J36" s="31" t="s">
        <v>22</v>
      </c>
      <c r="K36" s="16"/>
      <c r="L36" s="17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</row>
    <row r="37" spans="1:45" s="15" customFormat="1" ht="51.75" customHeight="1" x14ac:dyDescent="0.25">
      <c r="A37" s="24" t="s">
        <v>40</v>
      </c>
      <c r="B37" s="25" t="s">
        <v>41</v>
      </c>
      <c r="C37" s="26" t="s">
        <v>116</v>
      </c>
      <c r="D37" s="27">
        <v>45188</v>
      </c>
      <c r="E37" s="28">
        <v>45291</v>
      </c>
      <c r="F37" s="29">
        <v>30444</v>
      </c>
      <c r="G37" s="29">
        <v>30444</v>
      </c>
      <c r="H37" s="30">
        <f t="shared" si="0"/>
        <v>0</v>
      </c>
      <c r="I37" s="34">
        <v>42770</v>
      </c>
      <c r="J37" s="31" t="s">
        <v>22</v>
      </c>
      <c r="K37" s="16"/>
      <c r="L37" s="17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</row>
    <row r="38" spans="1:45" s="15" customFormat="1" ht="56.25" customHeight="1" x14ac:dyDescent="0.2">
      <c r="A38" s="24" t="s">
        <v>42</v>
      </c>
      <c r="B38" s="25" t="s">
        <v>43</v>
      </c>
      <c r="C38" s="26" t="s">
        <v>117</v>
      </c>
      <c r="D38" s="27">
        <v>45173</v>
      </c>
      <c r="E38" s="28">
        <v>45291</v>
      </c>
      <c r="F38" s="29">
        <v>1079416.8</v>
      </c>
      <c r="G38" s="29">
        <v>1079416.8</v>
      </c>
      <c r="H38" s="30">
        <f t="shared" si="0"/>
        <v>0</v>
      </c>
      <c r="I38" s="38">
        <v>3820</v>
      </c>
      <c r="J38" s="31" t="s">
        <v>22</v>
      </c>
      <c r="K38" s="16"/>
      <c r="L38" s="17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</row>
    <row r="39" spans="1:45" s="15" customFormat="1" ht="56.25" customHeight="1" x14ac:dyDescent="0.2">
      <c r="A39" s="24" t="s">
        <v>44</v>
      </c>
      <c r="B39" s="25" t="s">
        <v>45</v>
      </c>
      <c r="C39" s="26" t="s">
        <v>118</v>
      </c>
      <c r="D39" s="27">
        <v>45138</v>
      </c>
      <c r="E39" s="28">
        <v>45291</v>
      </c>
      <c r="F39" s="29">
        <v>53365.38</v>
      </c>
      <c r="G39" s="29">
        <v>53365.38</v>
      </c>
      <c r="H39" s="30">
        <f t="shared" si="0"/>
        <v>0</v>
      </c>
      <c r="I39" s="38">
        <v>3825</v>
      </c>
      <c r="J39" s="31" t="s">
        <v>22</v>
      </c>
      <c r="K39" s="16"/>
      <c r="L39" s="17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</row>
    <row r="40" spans="1:45" s="15" customFormat="1" ht="54" customHeight="1" x14ac:dyDescent="0.2">
      <c r="A40" s="24" t="s">
        <v>46</v>
      </c>
      <c r="B40" s="25" t="s">
        <v>47</v>
      </c>
      <c r="C40" s="26" t="s">
        <v>119</v>
      </c>
      <c r="D40" s="27">
        <v>45166</v>
      </c>
      <c r="E40" s="28">
        <v>45291</v>
      </c>
      <c r="F40" s="29">
        <v>204990</v>
      </c>
      <c r="G40" s="29">
        <v>204990</v>
      </c>
      <c r="H40" s="30">
        <f t="shared" si="0"/>
        <v>0</v>
      </c>
      <c r="I40" s="45">
        <v>3877</v>
      </c>
      <c r="J40" s="31" t="s">
        <v>22</v>
      </c>
      <c r="K40" s="16"/>
      <c r="L40" s="17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</row>
    <row r="41" spans="1:45" s="15" customFormat="1" ht="54" customHeight="1" x14ac:dyDescent="0.2">
      <c r="A41" s="24" t="s">
        <v>46</v>
      </c>
      <c r="B41" s="25" t="s">
        <v>47</v>
      </c>
      <c r="C41" s="26" t="s">
        <v>120</v>
      </c>
      <c r="D41" s="27">
        <v>45175</v>
      </c>
      <c r="E41" s="28">
        <v>45291</v>
      </c>
      <c r="F41" s="29">
        <v>198990</v>
      </c>
      <c r="G41" s="29">
        <v>198990</v>
      </c>
      <c r="H41" s="30">
        <f t="shared" si="0"/>
        <v>0</v>
      </c>
      <c r="I41" s="45">
        <v>3812</v>
      </c>
      <c r="J41" s="31" t="s">
        <v>22</v>
      </c>
      <c r="K41" s="16"/>
      <c r="L41" s="17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</row>
    <row r="42" spans="1:45" s="15" customFormat="1" ht="51.75" customHeight="1" x14ac:dyDescent="0.2">
      <c r="A42" s="24" t="s">
        <v>19</v>
      </c>
      <c r="B42" s="25" t="s">
        <v>48</v>
      </c>
      <c r="C42" s="26" t="s">
        <v>121</v>
      </c>
      <c r="D42" s="27">
        <v>45169</v>
      </c>
      <c r="E42" s="28">
        <v>45291</v>
      </c>
      <c r="F42" s="29">
        <v>15500</v>
      </c>
      <c r="G42" s="29">
        <v>15500</v>
      </c>
      <c r="H42" s="30">
        <f t="shared" si="0"/>
        <v>0</v>
      </c>
      <c r="I42" s="45">
        <v>3817</v>
      </c>
      <c r="J42" s="31" t="s">
        <v>22</v>
      </c>
      <c r="K42" s="16"/>
      <c r="L42" s="17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</row>
    <row r="43" spans="1:45" s="15" customFormat="1" ht="53.25" customHeight="1" x14ac:dyDescent="0.2">
      <c r="A43" s="24" t="s">
        <v>19</v>
      </c>
      <c r="B43" s="25" t="s">
        <v>48</v>
      </c>
      <c r="C43" s="26" t="s">
        <v>122</v>
      </c>
      <c r="D43" s="27">
        <v>45183</v>
      </c>
      <c r="E43" s="28">
        <v>45291</v>
      </c>
      <c r="F43" s="29">
        <v>23250</v>
      </c>
      <c r="G43" s="29">
        <v>23250</v>
      </c>
      <c r="H43" s="30">
        <f t="shared" si="0"/>
        <v>0</v>
      </c>
      <c r="I43" s="45">
        <v>3817</v>
      </c>
      <c r="J43" s="31" t="s">
        <v>22</v>
      </c>
      <c r="K43" s="16"/>
      <c r="L43" s="17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</row>
    <row r="44" spans="1:45" s="15" customFormat="1" ht="44.25" customHeight="1" x14ac:dyDescent="0.2">
      <c r="A44" s="24" t="s">
        <v>19</v>
      </c>
      <c r="B44" s="25" t="s">
        <v>48</v>
      </c>
      <c r="C44" s="26" t="s">
        <v>123</v>
      </c>
      <c r="D44" s="27">
        <v>45183</v>
      </c>
      <c r="E44" s="28">
        <v>45291</v>
      </c>
      <c r="F44" s="29">
        <v>27125</v>
      </c>
      <c r="G44" s="29">
        <v>27125</v>
      </c>
      <c r="H44" s="30">
        <f t="shared" si="0"/>
        <v>0</v>
      </c>
      <c r="I44" s="45">
        <v>3817</v>
      </c>
      <c r="J44" s="31" t="s">
        <v>22</v>
      </c>
      <c r="K44" s="16"/>
      <c r="L44" s="17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</row>
    <row r="45" spans="1:45" s="15" customFormat="1" ht="49.5" customHeight="1" x14ac:dyDescent="0.2">
      <c r="A45" s="24" t="s">
        <v>49</v>
      </c>
      <c r="B45" s="25" t="s">
        <v>50</v>
      </c>
      <c r="C45" s="26" t="s">
        <v>124</v>
      </c>
      <c r="D45" s="27">
        <v>45167</v>
      </c>
      <c r="E45" s="28">
        <v>45291</v>
      </c>
      <c r="F45" s="29">
        <v>10381.08</v>
      </c>
      <c r="G45" s="29">
        <v>10381.08</v>
      </c>
      <c r="H45" s="30">
        <f t="shared" si="0"/>
        <v>0</v>
      </c>
      <c r="I45" s="45">
        <v>3848</v>
      </c>
      <c r="J45" s="31" t="s">
        <v>22</v>
      </c>
      <c r="K45" s="16"/>
      <c r="L45" s="17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</row>
    <row r="46" spans="1:45" s="15" customFormat="1" ht="45" customHeight="1" x14ac:dyDescent="0.2">
      <c r="A46" s="24" t="s">
        <v>51</v>
      </c>
      <c r="B46" s="25" t="s">
        <v>52</v>
      </c>
      <c r="C46" s="26" t="s">
        <v>125</v>
      </c>
      <c r="D46" s="27">
        <v>45175</v>
      </c>
      <c r="E46" s="28">
        <v>45291</v>
      </c>
      <c r="F46" s="29">
        <v>469099.56</v>
      </c>
      <c r="G46" s="29">
        <v>469099.56</v>
      </c>
      <c r="H46" s="30">
        <f t="shared" si="0"/>
        <v>0</v>
      </c>
      <c r="I46" s="38">
        <v>3814</v>
      </c>
      <c r="J46" s="31" t="s">
        <v>22</v>
      </c>
      <c r="K46" s="16"/>
      <c r="L46" s="17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</row>
    <row r="47" spans="1:45" s="15" customFormat="1" ht="47.25" customHeight="1" x14ac:dyDescent="0.2">
      <c r="A47" s="24" t="s">
        <v>53</v>
      </c>
      <c r="B47" s="25" t="s">
        <v>54</v>
      </c>
      <c r="C47" s="26" t="s">
        <v>126</v>
      </c>
      <c r="D47" s="27">
        <v>45134</v>
      </c>
      <c r="E47" s="28">
        <v>45291</v>
      </c>
      <c r="F47" s="29">
        <v>353454.6</v>
      </c>
      <c r="G47" s="29">
        <v>353454.6</v>
      </c>
      <c r="H47" s="30">
        <f t="shared" si="0"/>
        <v>0</v>
      </c>
      <c r="I47" s="38">
        <v>3813</v>
      </c>
      <c r="J47" s="31" t="s">
        <v>22</v>
      </c>
      <c r="K47" s="16"/>
      <c r="L47" s="17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</row>
    <row r="48" spans="1:45" s="15" customFormat="1" ht="55.5" customHeight="1" x14ac:dyDescent="0.2">
      <c r="A48" s="24" t="s">
        <v>53</v>
      </c>
      <c r="B48" s="25" t="s">
        <v>54</v>
      </c>
      <c r="C48" s="26" t="s">
        <v>127</v>
      </c>
      <c r="D48" s="27">
        <v>45105</v>
      </c>
      <c r="E48" s="28">
        <v>45291</v>
      </c>
      <c r="F48" s="29">
        <v>233075.96</v>
      </c>
      <c r="G48" s="29">
        <v>233075.96</v>
      </c>
      <c r="H48" s="30">
        <f t="shared" si="0"/>
        <v>0</v>
      </c>
      <c r="I48" s="38">
        <v>3813</v>
      </c>
      <c r="J48" s="31" t="s">
        <v>22</v>
      </c>
      <c r="K48" s="16"/>
      <c r="L48" s="17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</row>
    <row r="49" spans="1:45" s="15" customFormat="1" ht="54" customHeight="1" x14ac:dyDescent="0.2">
      <c r="A49" s="24" t="s">
        <v>55</v>
      </c>
      <c r="B49" s="25" t="s">
        <v>56</v>
      </c>
      <c r="C49" s="26" t="s">
        <v>128</v>
      </c>
      <c r="D49" s="27">
        <v>45181</v>
      </c>
      <c r="E49" s="28">
        <v>45291</v>
      </c>
      <c r="F49" s="29">
        <v>2020856.21</v>
      </c>
      <c r="G49" s="29">
        <v>2020856.21</v>
      </c>
      <c r="H49" s="30">
        <f t="shared" si="0"/>
        <v>0</v>
      </c>
      <c r="I49" s="38">
        <v>3816</v>
      </c>
      <c r="J49" s="31" t="s">
        <v>22</v>
      </c>
      <c r="K49" s="16"/>
      <c r="L49" s="17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</row>
    <row r="50" spans="1:45" s="15" customFormat="1" ht="54" customHeight="1" x14ac:dyDescent="0.2">
      <c r="A50" s="24" t="s">
        <v>57</v>
      </c>
      <c r="B50" s="25" t="s">
        <v>58</v>
      </c>
      <c r="C50" s="26" t="s">
        <v>129</v>
      </c>
      <c r="D50" s="27">
        <v>45187</v>
      </c>
      <c r="E50" s="28">
        <v>45291</v>
      </c>
      <c r="F50" s="29">
        <v>10950</v>
      </c>
      <c r="G50" s="29">
        <v>10950</v>
      </c>
      <c r="H50" s="30">
        <f t="shared" si="0"/>
        <v>0</v>
      </c>
      <c r="I50" s="38">
        <v>3819</v>
      </c>
      <c r="J50" s="31" t="s">
        <v>22</v>
      </c>
      <c r="K50" s="16"/>
      <c r="L50" s="17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</row>
    <row r="51" spans="1:45" s="15" customFormat="1" ht="49.5" customHeight="1" x14ac:dyDescent="0.2">
      <c r="A51" s="24" t="s">
        <v>17</v>
      </c>
      <c r="B51" s="25" t="s">
        <v>31</v>
      </c>
      <c r="C51" s="26" t="s">
        <v>130</v>
      </c>
      <c r="D51" s="27">
        <v>45181</v>
      </c>
      <c r="E51" s="28">
        <v>45291</v>
      </c>
      <c r="F51" s="29">
        <v>21240</v>
      </c>
      <c r="G51" s="29">
        <v>21240</v>
      </c>
      <c r="H51" s="30">
        <f t="shared" si="0"/>
        <v>0</v>
      </c>
      <c r="I51" s="38">
        <v>3818</v>
      </c>
      <c r="J51" s="31" t="s">
        <v>22</v>
      </c>
      <c r="K51" s="16"/>
      <c r="L51" s="17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</row>
    <row r="52" spans="1:45" s="15" customFormat="1" ht="48.75" customHeight="1" x14ac:dyDescent="0.2">
      <c r="A52" s="24" t="s">
        <v>16</v>
      </c>
      <c r="B52" s="25" t="s">
        <v>59</v>
      </c>
      <c r="C52" s="26" t="s">
        <v>131</v>
      </c>
      <c r="D52" s="27">
        <v>45152</v>
      </c>
      <c r="E52" s="28">
        <v>45291</v>
      </c>
      <c r="F52" s="29">
        <v>25000</v>
      </c>
      <c r="G52" s="29">
        <v>25000</v>
      </c>
      <c r="H52" s="30">
        <f t="shared" si="0"/>
        <v>0</v>
      </c>
      <c r="I52" s="38">
        <v>3229</v>
      </c>
      <c r="J52" s="31" t="s">
        <v>22</v>
      </c>
      <c r="K52" s="16"/>
      <c r="L52" s="17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</row>
    <row r="53" spans="1:45" s="15" customFormat="1" ht="51" customHeight="1" x14ac:dyDescent="0.2">
      <c r="A53" s="24" t="s">
        <v>60</v>
      </c>
      <c r="B53" s="25" t="s">
        <v>61</v>
      </c>
      <c r="C53" s="26" t="s">
        <v>132</v>
      </c>
      <c r="D53" s="27">
        <v>45110</v>
      </c>
      <c r="E53" s="28">
        <v>45291</v>
      </c>
      <c r="F53" s="29">
        <v>63720</v>
      </c>
      <c r="G53" s="29">
        <v>63720</v>
      </c>
      <c r="H53" s="30">
        <f t="shared" si="0"/>
        <v>0</v>
      </c>
      <c r="I53" s="38">
        <v>3657</v>
      </c>
      <c r="J53" s="31" t="s">
        <v>22</v>
      </c>
      <c r="K53" s="16"/>
      <c r="L53" s="17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</row>
    <row r="54" spans="1:45" s="15" customFormat="1" ht="56.25" customHeight="1" x14ac:dyDescent="0.2">
      <c r="A54" s="24" t="s">
        <v>62</v>
      </c>
      <c r="B54" s="25" t="s">
        <v>63</v>
      </c>
      <c r="C54" s="26" t="s">
        <v>133</v>
      </c>
      <c r="D54" s="27">
        <v>45182</v>
      </c>
      <c r="E54" s="28">
        <v>45291</v>
      </c>
      <c r="F54" s="29">
        <v>6440356.3200000003</v>
      </c>
      <c r="G54" s="29">
        <v>6440356.3200000003</v>
      </c>
      <c r="H54" s="30">
        <f t="shared" si="0"/>
        <v>0</v>
      </c>
      <c r="I54" s="38">
        <v>3849</v>
      </c>
      <c r="J54" s="31" t="s">
        <v>22</v>
      </c>
      <c r="K54" s="16"/>
      <c r="L54" s="17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</row>
    <row r="55" spans="1:45" s="15" customFormat="1" ht="49.5" customHeight="1" x14ac:dyDescent="0.2">
      <c r="A55" s="24" t="s">
        <v>62</v>
      </c>
      <c r="B55" s="25" t="s">
        <v>63</v>
      </c>
      <c r="C55" s="26" t="s">
        <v>134</v>
      </c>
      <c r="D55" s="27">
        <v>45182</v>
      </c>
      <c r="E55" s="28">
        <v>45291</v>
      </c>
      <c r="F55" s="29">
        <v>612512.81000000006</v>
      </c>
      <c r="G55" s="29">
        <v>612512.81000000006</v>
      </c>
      <c r="H55" s="30">
        <f t="shared" si="0"/>
        <v>0</v>
      </c>
      <c r="I55" s="38">
        <v>3905</v>
      </c>
      <c r="J55" s="31" t="s">
        <v>22</v>
      </c>
      <c r="K55" s="16"/>
      <c r="L55" s="17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</row>
    <row r="56" spans="1:45" s="15" customFormat="1" ht="43.5" customHeight="1" x14ac:dyDescent="0.2">
      <c r="A56" s="24" t="s">
        <v>62</v>
      </c>
      <c r="B56" s="25" t="s">
        <v>63</v>
      </c>
      <c r="C56" s="26" t="s">
        <v>134</v>
      </c>
      <c r="D56" s="27">
        <v>45182</v>
      </c>
      <c r="E56" s="28">
        <v>45291</v>
      </c>
      <c r="F56" s="29">
        <v>155434.32</v>
      </c>
      <c r="G56" s="29">
        <v>155434.32</v>
      </c>
      <c r="H56" s="30">
        <f t="shared" si="0"/>
        <v>0</v>
      </c>
      <c r="I56" s="38">
        <v>3749</v>
      </c>
      <c r="J56" s="31" t="s">
        <v>22</v>
      </c>
      <c r="K56" s="16"/>
      <c r="L56" s="17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</row>
    <row r="57" spans="1:45" s="15" customFormat="1" ht="55.5" customHeight="1" x14ac:dyDescent="0.2">
      <c r="A57" s="24" t="s">
        <v>64</v>
      </c>
      <c r="B57" s="25" t="s">
        <v>65</v>
      </c>
      <c r="C57" s="26" t="s">
        <v>135</v>
      </c>
      <c r="D57" s="27">
        <v>45166</v>
      </c>
      <c r="E57" s="28">
        <v>45291</v>
      </c>
      <c r="F57" s="29">
        <v>2350</v>
      </c>
      <c r="G57" s="29">
        <v>2350</v>
      </c>
      <c r="H57" s="30">
        <f t="shared" si="0"/>
        <v>0</v>
      </c>
      <c r="I57" s="38">
        <v>3846</v>
      </c>
      <c r="J57" s="31" t="s">
        <v>22</v>
      </c>
      <c r="K57" s="16"/>
      <c r="L57" s="17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</row>
    <row r="58" spans="1:45" s="15" customFormat="1" ht="54" customHeight="1" x14ac:dyDescent="0.2">
      <c r="A58" s="24" t="s">
        <v>64</v>
      </c>
      <c r="B58" s="25" t="s">
        <v>65</v>
      </c>
      <c r="C58" s="26" t="s">
        <v>136</v>
      </c>
      <c r="D58" s="27">
        <v>45166</v>
      </c>
      <c r="E58" s="28">
        <v>45291</v>
      </c>
      <c r="F58" s="29">
        <v>29059.200000000001</v>
      </c>
      <c r="G58" s="29">
        <v>29059.200000000001</v>
      </c>
      <c r="H58" s="30">
        <f t="shared" si="0"/>
        <v>0</v>
      </c>
      <c r="I58" s="38">
        <v>3846</v>
      </c>
      <c r="J58" s="31" t="s">
        <v>22</v>
      </c>
      <c r="K58" s="16"/>
      <c r="L58" s="17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</row>
    <row r="59" spans="1:45" s="15" customFormat="1" ht="51.75" customHeight="1" x14ac:dyDescent="0.2">
      <c r="A59" s="24" t="s">
        <v>64</v>
      </c>
      <c r="B59" s="25" t="s">
        <v>65</v>
      </c>
      <c r="C59" s="26" t="s">
        <v>137</v>
      </c>
      <c r="D59" s="27">
        <v>45167</v>
      </c>
      <c r="E59" s="28">
        <v>45291</v>
      </c>
      <c r="F59" s="29">
        <v>43588.800000000003</v>
      </c>
      <c r="G59" s="29">
        <v>43588.800000000003</v>
      </c>
      <c r="H59" s="30">
        <f t="shared" si="0"/>
        <v>0</v>
      </c>
      <c r="I59" s="38">
        <v>3846</v>
      </c>
      <c r="J59" s="31" t="s">
        <v>22</v>
      </c>
      <c r="K59" s="16"/>
      <c r="L59" s="17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</row>
    <row r="60" spans="1:45" s="15" customFormat="1" ht="58.5" customHeight="1" x14ac:dyDescent="0.2">
      <c r="A60" s="24" t="s">
        <v>64</v>
      </c>
      <c r="B60" s="25" t="s">
        <v>65</v>
      </c>
      <c r="C60" s="26" t="s">
        <v>138</v>
      </c>
      <c r="D60" s="27">
        <v>45168</v>
      </c>
      <c r="E60" s="28">
        <v>45291</v>
      </c>
      <c r="F60" s="29">
        <v>319649</v>
      </c>
      <c r="G60" s="29">
        <v>319649</v>
      </c>
      <c r="H60" s="30">
        <f t="shared" si="0"/>
        <v>0</v>
      </c>
      <c r="I60" s="38">
        <v>3846</v>
      </c>
      <c r="J60" s="31" t="s">
        <v>22</v>
      </c>
      <c r="K60" s="16"/>
      <c r="L60" s="17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</row>
    <row r="61" spans="1:45" s="15" customFormat="1" ht="63" customHeight="1" x14ac:dyDescent="0.2">
      <c r="A61" s="24" t="s">
        <v>64</v>
      </c>
      <c r="B61" s="25" t="s">
        <v>65</v>
      </c>
      <c r="C61" s="26" t="s">
        <v>139</v>
      </c>
      <c r="D61" s="27">
        <v>45169</v>
      </c>
      <c r="E61" s="28">
        <v>45291</v>
      </c>
      <c r="F61" s="29">
        <v>104852.88</v>
      </c>
      <c r="G61" s="29">
        <v>104852.88</v>
      </c>
      <c r="H61" s="30">
        <f t="shared" si="0"/>
        <v>0</v>
      </c>
      <c r="I61" s="38">
        <v>3846</v>
      </c>
      <c r="J61" s="31" t="s">
        <v>22</v>
      </c>
      <c r="K61" s="16"/>
      <c r="L61" s="17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</row>
    <row r="62" spans="1:45" s="15" customFormat="1" ht="44.25" customHeight="1" x14ac:dyDescent="0.2">
      <c r="A62" s="24" t="s">
        <v>64</v>
      </c>
      <c r="B62" s="25" t="s">
        <v>65</v>
      </c>
      <c r="C62" s="26" t="s">
        <v>140</v>
      </c>
      <c r="D62" s="27">
        <v>45169</v>
      </c>
      <c r="E62" s="28">
        <v>45291</v>
      </c>
      <c r="F62" s="29">
        <v>116503.2</v>
      </c>
      <c r="G62" s="29">
        <v>116503.2</v>
      </c>
      <c r="H62" s="30">
        <f t="shared" si="0"/>
        <v>0</v>
      </c>
      <c r="I62" s="38">
        <v>3846</v>
      </c>
      <c r="J62" s="31" t="s">
        <v>22</v>
      </c>
      <c r="K62" s="16"/>
      <c r="L62" s="17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</row>
    <row r="63" spans="1:45" s="15" customFormat="1" ht="71.25" customHeight="1" x14ac:dyDescent="0.2">
      <c r="A63" s="24" t="s">
        <v>64</v>
      </c>
      <c r="B63" s="25" t="s">
        <v>65</v>
      </c>
      <c r="C63" s="26" t="s">
        <v>141</v>
      </c>
      <c r="D63" s="27">
        <v>45171</v>
      </c>
      <c r="E63" s="28">
        <v>45291</v>
      </c>
      <c r="F63" s="29">
        <v>52426.44</v>
      </c>
      <c r="G63" s="29">
        <v>52426.44</v>
      </c>
      <c r="H63" s="30">
        <f t="shared" si="0"/>
        <v>0</v>
      </c>
      <c r="I63" s="38">
        <v>3846</v>
      </c>
      <c r="J63" s="31" t="s">
        <v>22</v>
      </c>
      <c r="K63" s="16"/>
      <c r="L63" s="17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</row>
    <row r="64" spans="1:45" s="15" customFormat="1" ht="64.5" customHeight="1" x14ac:dyDescent="0.2">
      <c r="A64" s="24" t="s">
        <v>64</v>
      </c>
      <c r="B64" s="25" t="s">
        <v>65</v>
      </c>
      <c r="C64" s="26" t="s">
        <v>142</v>
      </c>
      <c r="D64" s="27">
        <v>45172</v>
      </c>
      <c r="E64" s="28">
        <v>45291</v>
      </c>
      <c r="F64" s="29">
        <v>46601.279999999999</v>
      </c>
      <c r="G64" s="29">
        <v>46601.279999999999</v>
      </c>
      <c r="H64" s="30">
        <f t="shared" si="0"/>
        <v>0</v>
      </c>
      <c r="I64" s="38">
        <v>3846</v>
      </c>
      <c r="J64" s="31" t="s">
        <v>22</v>
      </c>
      <c r="K64" s="16"/>
      <c r="L64" s="17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</row>
    <row r="65" spans="1:45" s="15" customFormat="1" ht="51" customHeight="1" x14ac:dyDescent="0.2">
      <c r="A65" s="24" t="s">
        <v>64</v>
      </c>
      <c r="B65" s="25" t="s">
        <v>65</v>
      </c>
      <c r="C65" s="26" t="s">
        <v>143</v>
      </c>
      <c r="D65" s="27">
        <v>45172</v>
      </c>
      <c r="E65" s="28">
        <v>45291</v>
      </c>
      <c r="F65" s="29">
        <v>34950.959999999999</v>
      </c>
      <c r="G65" s="29">
        <v>34950.959999999999</v>
      </c>
      <c r="H65" s="30">
        <f t="shared" si="0"/>
        <v>0</v>
      </c>
      <c r="I65" s="38">
        <v>3846</v>
      </c>
      <c r="J65" s="31" t="s">
        <v>22</v>
      </c>
      <c r="K65" s="16"/>
      <c r="L65" s="17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</row>
    <row r="66" spans="1:45" s="15" customFormat="1" ht="60" customHeight="1" x14ac:dyDescent="0.2">
      <c r="A66" s="24" t="s">
        <v>64</v>
      </c>
      <c r="B66" s="25" t="s">
        <v>65</v>
      </c>
      <c r="C66" s="26" t="s">
        <v>144</v>
      </c>
      <c r="D66" s="27">
        <v>45172</v>
      </c>
      <c r="E66" s="28">
        <v>45291</v>
      </c>
      <c r="F66" s="29">
        <v>46601.279999999999</v>
      </c>
      <c r="G66" s="29">
        <v>46601.279999999999</v>
      </c>
      <c r="H66" s="30">
        <f t="shared" si="0"/>
        <v>0</v>
      </c>
      <c r="I66" s="38">
        <v>3846</v>
      </c>
      <c r="J66" s="31" t="s">
        <v>22</v>
      </c>
      <c r="K66" s="16"/>
      <c r="L66" s="17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</row>
    <row r="67" spans="1:45" s="15" customFormat="1" ht="56.25" customHeight="1" x14ac:dyDescent="0.2">
      <c r="A67" s="24" t="s">
        <v>64</v>
      </c>
      <c r="B67" s="25" t="s">
        <v>65</v>
      </c>
      <c r="C67" s="26" t="s">
        <v>145</v>
      </c>
      <c r="D67" s="27">
        <v>45172</v>
      </c>
      <c r="E67" s="28">
        <v>45291</v>
      </c>
      <c r="F67" s="29">
        <v>27563.4</v>
      </c>
      <c r="G67" s="29">
        <v>27563.4</v>
      </c>
      <c r="H67" s="30">
        <f t="shared" si="0"/>
        <v>0</v>
      </c>
      <c r="I67" s="38">
        <v>3846</v>
      </c>
      <c r="J67" s="31" t="s">
        <v>22</v>
      </c>
      <c r="K67" s="16"/>
      <c r="L67" s="17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</row>
    <row r="68" spans="1:45" s="15" customFormat="1" ht="56.25" customHeight="1" x14ac:dyDescent="0.2">
      <c r="A68" s="24" t="s">
        <v>64</v>
      </c>
      <c r="B68" s="25" t="s">
        <v>65</v>
      </c>
      <c r="C68" s="26" t="s">
        <v>146</v>
      </c>
      <c r="D68" s="27">
        <v>45173</v>
      </c>
      <c r="E68" s="28">
        <v>45291</v>
      </c>
      <c r="F68" s="29">
        <v>7281.44</v>
      </c>
      <c r="G68" s="29">
        <v>7281.44</v>
      </c>
      <c r="H68" s="30">
        <f t="shared" si="0"/>
        <v>0</v>
      </c>
      <c r="I68" s="38">
        <v>3846</v>
      </c>
      <c r="J68" s="31" t="s">
        <v>22</v>
      </c>
      <c r="K68" s="16"/>
      <c r="L68" s="17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</row>
    <row r="69" spans="1:45" s="15" customFormat="1" ht="54" customHeight="1" x14ac:dyDescent="0.2">
      <c r="A69" s="24" t="s">
        <v>64</v>
      </c>
      <c r="B69" s="25" t="s">
        <v>65</v>
      </c>
      <c r="C69" s="26" t="s">
        <v>147</v>
      </c>
      <c r="D69" s="27">
        <v>45173</v>
      </c>
      <c r="E69" s="28">
        <v>45291</v>
      </c>
      <c r="F69" s="29">
        <v>2183.09</v>
      </c>
      <c r="G69" s="29">
        <v>2183.09</v>
      </c>
      <c r="H69" s="30">
        <f t="shared" si="0"/>
        <v>0</v>
      </c>
      <c r="I69" s="38">
        <v>3846</v>
      </c>
      <c r="J69" s="31" t="s">
        <v>22</v>
      </c>
      <c r="K69" s="16"/>
      <c r="L69" s="17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</row>
    <row r="70" spans="1:45" s="15" customFormat="1" ht="57" customHeight="1" x14ac:dyDescent="0.2">
      <c r="A70" s="24" t="s">
        <v>64</v>
      </c>
      <c r="B70" s="25" t="s">
        <v>65</v>
      </c>
      <c r="C70" s="26" t="s">
        <v>148</v>
      </c>
      <c r="D70" s="27">
        <v>45173</v>
      </c>
      <c r="E70" s="28">
        <v>45291</v>
      </c>
      <c r="F70" s="29">
        <v>87377.4</v>
      </c>
      <c r="G70" s="29">
        <v>87377.4</v>
      </c>
      <c r="H70" s="30">
        <f t="shared" ref="H70:H110" si="1">F70-G70</f>
        <v>0</v>
      </c>
      <c r="I70" s="38">
        <v>3846</v>
      </c>
      <c r="J70" s="31" t="s">
        <v>22</v>
      </c>
      <c r="K70" s="16"/>
      <c r="L70" s="17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</row>
    <row r="71" spans="1:45" s="15" customFormat="1" ht="64.5" customHeight="1" x14ac:dyDescent="0.2">
      <c r="A71" s="24" t="s">
        <v>64</v>
      </c>
      <c r="B71" s="25" t="s">
        <v>65</v>
      </c>
      <c r="C71" s="26" t="s">
        <v>149</v>
      </c>
      <c r="D71" s="27">
        <v>45173</v>
      </c>
      <c r="E71" s="28">
        <v>45291</v>
      </c>
      <c r="F71" s="29">
        <v>157279.32</v>
      </c>
      <c r="G71" s="29">
        <v>157279.32</v>
      </c>
      <c r="H71" s="30">
        <f t="shared" si="1"/>
        <v>0</v>
      </c>
      <c r="I71" s="38">
        <v>3846</v>
      </c>
      <c r="J71" s="31" t="s">
        <v>22</v>
      </c>
      <c r="K71" s="16"/>
      <c r="L71" s="17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</row>
    <row r="72" spans="1:45" s="15" customFormat="1" ht="64.5" customHeight="1" x14ac:dyDescent="0.2">
      <c r="A72" s="24" t="s">
        <v>64</v>
      </c>
      <c r="B72" s="25" t="s">
        <v>65</v>
      </c>
      <c r="C72" s="26" t="s">
        <v>150</v>
      </c>
      <c r="D72" s="27">
        <v>45173</v>
      </c>
      <c r="E72" s="28">
        <v>45291</v>
      </c>
      <c r="F72" s="29">
        <v>279195.53000000003</v>
      </c>
      <c r="G72" s="29">
        <v>279195.53000000003</v>
      </c>
      <c r="H72" s="30">
        <f t="shared" si="1"/>
        <v>0</v>
      </c>
      <c r="I72" s="38">
        <v>3846</v>
      </c>
      <c r="J72" s="31" t="s">
        <v>22</v>
      </c>
      <c r="K72" s="16"/>
      <c r="L72" s="17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</row>
    <row r="73" spans="1:45" s="15" customFormat="1" ht="60" customHeight="1" x14ac:dyDescent="0.2">
      <c r="A73" s="24" t="s">
        <v>64</v>
      </c>
      <c r="B73" s="25" t="s">
        <v>65</v>
      </c>
      <c r="C73" s="26" t="s">
        <v>151</v>
      </c>
      <c r="D73" s="27">
        <v>45173</v>
      </c>
      <c r="E73" s="28">
        <v>45291</v>
      </c>
      <c r="F73" s="29">
        <v>4830</v>
      </c>
      <c r="G73" s="29">
        <v>4830</v>
      </c>
      <c r="H73" s="30">
        <f t="shared" si="1"/>
        <v>0</v>
      </c>
      <c r="I73" s="38">
        <v>3846</v>
      </c>
      <c r="J73" s="31" t="s">
        <v>22</v>
      </c>
      <c r="K73" s="16"/>
      <c r="L73" s="17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</row>
    <row r="74" spans="1:45" s="15" customFormat="1" ht="56.25" customHeight="1" x14ac:dyDescent="0.2">
      <c r="A74" s="24" t="s">
        <v>64</v>
      </c>
      <c r="B74" s="25" t="s">
        <v>65</v>
      </c>
      <c r="C74" s="26" t="s">
        <v>152</v>
      </c>
      <c r="D74" s="27">
        <v>45173</v>
      </c>
      <c r="E74" s="28">
        <v>45291</v>
      </c>
      <c r="F74" s="29">
        <v>366985.08</v>
      </c>
      <c r="G74" s="29">
        <v>366985.08</v>
      </c>
      <c r="H74" s="30">
        <f t="shared" si="1"/>
        <v>0</v>
      </c>
      <c r="I74" s="38">
        <v>3846</v>
      </c>
      <c r="J74" s="31" t="s">
        <v>22</v>
      </c>
      <c r="K74" s="16"/>
      <c r="L74" s="17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</row>
    <row r="75" spans="1:45" s="15" customFormat="1" ht="66.75" customHeight="1" x14ac:dyDescent="0.2">
      <c r="A75" s="24" t="s">
        <v>64</v>
      </c>
      <c r="B75" s="25" t="s">
        <v>65</v>
      </c>
      <c r="C75" s="26" t="s">
        <v>153</v>
      </c>
      <c r="D75" s="27">
        <v>45173</v>
      </c>
      <c r="E75" s="28">
        <v>45291</v>
      </c>
      <c r="F75" s="29">
        <v>18163.400000000001</v>
      </c>
      <c r="G75" s="29">
        <v>18163.400000000001</v>
      </c>
      <c r="H75" s="30">
        <f t="shared" si="1"/>
        <v>0</v>
      </c>
      <c r="I75" s="38">
        <v>3846</v>
      </c>
      <c r="J75" s="31" t="s">
        <v>22</v>
      </c>
      <c r="K75" s="16"/>
      <c r="L75" s="17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</row>
    <row r="76" spans="1:45" s="15" customFormat="1" ht="48.75" customHeight="1" x14ac:dyDescent="0.2">
      <c r="A76" s="24" t="s">
        <v>64</v>
      </c>
      <c r="B76" s="25" t="s">
        <v>65</v>
      </c>
      <c r="C76" s="26" t="s">
        <v>154</v>
      </c>
      <c r="D76" s="27">
        <v>45174</v>
      </c>
      <c r="E76" s="28">
        <v>45291</v>
      </c>
      <c r="F76" s="29">
        <v>75846.679999999993</v>
      </c>
      <c r="G76" s="29">
        <v>75846.679999999993</v>
      </c>
      <c r="H76" s="30">
        <f t="shared" si="1"/>
        <v>0</v>
      </c>
      <c r="I76" s="38">
        <v>3846</v>
      </c>
      <c r="J76" s="31" t="s">
        <v>22</v>
      </c>
      <c r="K76" s="16"/>
      <c r="L76" s="17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</row>
    <row r="77" spans="1:45" s="15" customFormat="1" ht="68.25" customHeight="1" x14ac:dyDescent="0.2">
      <c r="A77" s="24" t="s">
        <v>64</v>
      </c>
      <c r="B77" s="25" t="s">
        <v>65</v>
      </c>
      <c r="C77" s="26" t="s">
        <v>155</v>
      </c>
      <c r="D77" s="27">
        <v>45174</v>
      </c>
      <c r="E77" s="28">
        <v>45291</v>
      </c>
      <c r="F77" s="29">
        <v>58343.6</v>
      </c>
      <c r="G77" s="29">
        <v>58343.6</v>
      </c>
      <c r="H77" s="30">
        <f t="shared" si="1"/>
        <v>0</v>
      </c>
      <c r="I77" s="38">
        <v>3846</v>
      </c>
      <c r="J77" s="31" t="s">
        <v>22</v>
      </c>
      <c r="K77" s="16"/>
      <c r="L77" s="17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</row>
    <row r="78" spans="1:45" s="15" customFormat="1" ht="73.5" customHeight="1" x14ac:dyDescent="0.2">
      <c r="A78" s="24" t="s">
        <v>64</v>
      </c>
      <c r="B78" s="25" t="s">
        <v>65</v>
      </c>
      <c r="C78" s="26" t="s">
        <v>156</v>
      </c>
      <c r="D78" s="27">
        <v>45174</v>
      </c>
      <c r="E78" s="28">
        <v>45291</v>
      </c>
      <c r="F78" s="29">
        <v>81632.460000000006</v>
      </c>
      <c r="G78" s="29">
        <v>81632.460000000006</v>
      </c>
      <c r="H78" s="30">
        <f t="shared" si="1"/>
        <v>0</v>
      </c>
      <c r="I78" s="38">
        <v>3846</v>
      </c>
      <c r="J78" s="31" t="s">
        <v>22</v>
      </c>
      <c r="K78" s="16"/>
      <c r="L78" s="17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</row>
    <row r="79" spans="1:45" s="15" customFormat="1" ht="74.25" customHeight="1" x14ac:dyDescent="0.2">
      <c r="A79" s="24" t="s">
        <v>64</v>
      </c>
      <c r="B79" s="25" t="s">
        <v>65</v>
      </c>
      <c r="C79" s="26" t="s">
        <v>157</v>
      </c>
      <c r="D79" s="27">
        <v>45176</v>
      </c>
      <c r="E79" s="28">
        <v>45291</v>
      </c>
      <c r="F79" s="29">
        <v>5875</v>
      </c>
      <c r="G79" s="29">
        <v>5875</v>
      </c>
      <c r="H79" s="30">
        <f t="shared" si="1"/>
        <v>0</v>
      </c>
      <c r="I79" s="38">
        <v>3846</v>
      </c>
      <c r="J79" s="31" t="s">
        <v>22</v>
      </c>
      <c r="K79" s="16"/>
      <c r="L79" s="17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</row>
    <row r="80" spans="1:45" s="15" customFormat="1" ht="66.75" customHeight="1" x14ac:dyDescent="0.2">
      <c r="A80" s="24" t="s">
        <v>64</v>
      </c>
      <c r="B80" s="25" t="s">
        <v>65</v>
      </c>
      <c r="C80" s="26" t="s">
        <v>158</v>
      </c>
      <c r="D80" s="27">
        <v>45185</v>
      </c>
      <c r="E80" s="28">
        <v>45291</v>
      </c>
      <c r="F80" s="29">
        <v>7475</v>
      </c>
      <c r="G80" s="29">
        <v>7475</v>
      </c>
      <c r="H80" s="30">
        <f t="shared" si="1"/>
        <v>0</v>
      </c>
      <c r="I80" s="38">
        <v>3846</v>
      </c>
      <c r="J80" s="31" t="s">
        <v>22</v>
      </c>
      <c r="K80" s="16"/>
      <c r="L80" s="17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</row>
    <row r="81" spans="1:45" s="15" customFormat="1" ht="61.5" customHeight="1" x14ac:dyDescent="0.2">
      <c r="A81" s="24" t="s">
        <v>66</v>
      </c>
      <c r="B81" s="25" t="s">
        <v>67</v>
      </c>
      <c r="C81" s="26" t="s">
        <v>159</v>
      </c>
      <c r="D81" s="27">
        <v>45187</v>
      </c>
      <c r="E81" s="28">
        <v>45291</v>
      </c>
      <c r="F81" s="29">
        <v>3737373.2</v>
      </c>
      <c r="G81" s="29">
        <v>3737373.2</v>
      </c>
      <c r="H81" s="30">
        <f t="shared" si="1"/>
        <v>0</v>
      </c>
      <c r="I81" s="38">
        <v>3851</v>
      </c>
      <c r="J81" s="31" t="s">
        <v>22</v>
      </c>
      <c r="K81" s="16"/>
      <c r="L81" s="17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</row>
    <row r="82" spans="1:45" s="15" customFormat="1" ht="63" customHeight="1" x14ac:dyDescent="0.2">
      <c r="A82" s="24" t="s">
        <v>68</v>
      </c>
      <c r="B82" s="25" t="s">
        <v>69</v>
      </c>
      <c r="C82" s="26" t="s">
        <v>160</v>
      </c>
      <c r="D82" s="27">
        <v>45169</v>
      </c>
      <c r="E82" s="28">
        <v>45291</v>
      </c>
      <c r="F82" s="29">
        <v>155620.37</v>
      </c>
      <c r="G82" s="29">
        <v>155620.37</v>
      </c>
      <c r="H82" s="30">
        <f t="shared" si="1"/>
        <v>0</v>
      </c>
      <c r="I82" s="38">
        <v>3962</v>
      </c>
      <c r="J82" s="31" t="s">
        <v>22</v>
      </c>
      <c r="K82" s="16"/>
      <c r="L82" s="17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</row>
    <row r="83" spans="1:45" s="15" customFormat="1" ht="46.5" customHeight="1" x14ac:dyDescent="0.2">
      <c r="A83" s="24" t="s">
        <v>70</v>
      </c>
      <c r="B83" s="25" t="s">
        <v>52</v>
      </c>
      <c r="C83" s="26" t="s">
        <v>161</v>
      </c>
      <c r="D83" s="27">
        <v>45182</v>
      </c>
      <c r="E83" s="28">
        <v>45291</v>
      </c>
      <c r="F83" s="29">
        <v>227961.25</v>
      </c>
      <c r="G83" s="29">
        <v>227961.25</v>
      </c>
      <c r="H83" s="30">
        <f t="shared" si="1"/>
        <v>0</v>
      </c>
      <c r="I83" s="38">
        <v>3823</v>
      </c>
      <c r="J83" s="31" t="s">
        <v>22</v>
      </c>
      <c r="K83" s="16"/>
      <c r="L83" s="17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</row>
    <row r="84" spans="1:45" s="15" customFormat="1" ht="48.75" customHeight="1" x14ac:dyDescent="0.2">
      <c r="A84" s="24" t="s">
        <v>71</v>
      </c>
      <c r="B84" s="25" t="s">
        <v>72</v>
      </c>
      <c r="C84" s="26" t="s">
        <v>162</v>
      </c>
      <c r="D84" s="27">
        <v>45182</v>
      </c>
      <c r="E84" s="28">
        <v>45291</v>
      </c>
      <c r="F84" s="29">
        <v>63720</v>
      </c>
      <c r="G84" s="29">
        <v>63720</v>
      </c>
      <c r="H84" s="30">
        <f t="shared" si="1"/>
        <v>0</v>
      </c>
      <c r="I84" s="38">
        <v>3847</v>
      </c>
      <c r="J84" s="31" t="s">
        <v>22</v>
      </c>
      <c r="K84" s="16"/>
      <c r="L84" s="17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</row>
    <row r="85" spans="1:45" s="15" customFormat="1" ht="62.25" customHeight="1" x14ac:dyDescent="0.2">
      <c r="A85" s="24" t="s">
        <v>71</v>
      </c>
      <c r="B85" s="25" t="s">
        <v>72</v>
      </c>
      <c r="C85" s="26" t="s">
        <v>163</v>
      </c>
      <c r="D85" s="27">
        <v>45181</v>
      </c>
      <c r="E85" s="28">
        <v>45291</v>
      </c>
      <c r="F85" s="29">
        <v>1264488</v>
      </c>
      <c r="G85" s="29">
        <v>1264488</v>
      </c>
      <c r="H85" s="30">
        <f t="shared" si="1"/>
        <v>0</v>
      </c>
      <c r="I85" s="38">
        <v>3847</v>
      </c>
      <c r="J85" s="31" t="s">
        <v>22</v>
      </c>
      <c r="K85" s="16"/>
      <c r="L85" s="17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</row>
    <row r="86" spans="1:45" s="15" customFormat="1" ht="54.75" customHeight="1" x14ac:dyDescent="0.2">
      <c r="A86" s="24" t="s">
        <v>73</v>
      </c>
      <c r="B86" s="25" t="s">
        <v>74</v>
      </c>
      <c r="C86" s="26" t="s">
        <v>164</v>
      </c>
      <c r="D86" s="27">
        <v>45153</v>
      </c>
      <c r="E86" s="28">
        <v>45291</v>
      </c>
      <c r="F86" s="29">
        <v>12980</v>
      </c>
      <c r="G86" s="29">
        <v>12980</v>
      </c>
      <c r="H86" s="30">
        <f t="shared" si="1"/>
        <v>0</v>
      </c>
      <c r="I86" s="38">
        <v>3824</v>
      </c>
      <c r="J86" s="31" t="s">
        <v>22</v>
      </c>
      <c r="K86" s="16"/>
      <c r="L86" s="17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</row>
    <row r="87" spans="1:45" s="15" customFormat="1" ht="72" customHeight="1" x14ac:dyDescent="0.2">
      <c r="A87" s="24" t="s">
        <v>73</v>
      </c>
      <c r="B87" s="25" t="s">
        <v>74</v>
      </c>
      <c r="C87" s="26" t="s">
        <v>165</v>
      </c>
      <c r="D87" s="27">
        <v>45157</v>
      </c>
      <c r="E87" s="28">
        <v>45291</v>
      </c>
      <c r="F87" s="29">
        <v>7823.4</v>
      </c>
      <c r="G87" s="29">
        <v>7823.4</v>
      </c>
      <c r="H87" s="30">
        <f t="shared" si="1"/>
        <v>0</v>
      </c>
      <c r="I87" s="38">
        <v>3824</v>
      </c>
      <c r="J87" s="31" t="s">
        <v>22</v>
      </c>
      <c r="K87" s="16"/>
      <c r="L87" s="17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</row>
    <row r="88" spans="1:45" s="15" customFormat="1" ht="52.5" customHeight="1" x14ac:dyDescent="0.2">
      <c r="A88" s="24" t="s">
        <v>15</v>
      </c>
      <c r="B88" s="25" t="s">
        <v>75</v>
      </c>
      <c r="C88" s="26" t="s">
        <v>166</v>
      </c>
      <c r="D88" s="27">
        <v>45131</v>
      </c>
      <c r="E88" s="28">
        <v>45291</v>
      </c>
      <c r="F88" s="29">
        <v>13500</v>
      </c>
      <c r="G88" s="29">
        <v>13500</v>
      </c>
      <c r="H88" s="30">
        <f t="shared" si="1"/>
        <v>0</v>
      </c>
      <c r="I88" s="38">
        <v>3850</v>
      </c>
      <c r="J88" s="31" t="s">
        <v>22</v>
      </c>
      <c r="K88" s="16"/>
      <c r="L88" s="17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</row>
    <row r="89" spans="1:45" s="15" customFormat="1" ht="47.25" customHeight="1" x14ac:dyDescent="0.2">
      <c r="A89" s="24" t="s">
        <v>15</v>
      </c>
      <c r="B89" s="25" t="s">
        <v>75</v>
      </c>
      <c r="C89" s="26" t="s">
        <v>167</v>
      </c>
      <c r="D89" s="27">
        <v>45128</v>
      </c>
      <c r="E89" s="28">
        <v>45291</v>
      </c>
      <c r="F89" s="29">
        <v>4810</v>
      </c>
      <c r="G89" s="29">
        <v>4810</v>
      </c>
      <c r="H89" s="30">
        <f t="shared" si="1"/>
        <v>0</v>
      </c>
      <c r="I89" s="38">
        <v>3850</v>
      </c>
      <c r="J89" s="31" t="s">
        <v>22</v>
      </c>
      <c r="K89" s="16"/>
      <c r="L89" s="17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</row>
    <row r="90" spans="1:45" s="15" customFormat="1" ht="56.25" customHeight="1" x14ac:dyDescent="0.2">
      <c r="A90" s="24" t="s">
        <v>15</v>
      </c>
      <c r="B90" s="25" t="s">
        <v>75</v>
      </c>
      <c r="C90" s="26" t="s">
        <v>168</v>
      </c>
      <c r="D90" s="27">
        <v>45135</v>
      </c>
      <c r="E90" s="28">
        <v>45291</v>
      </c>
      <c r="F90" s="29">
        <v>4940</v>
      </c>
      <c r="G90" s="29">
        <v>4940</v>
      </c>
      <c r="H90" s="30">
        <f t="shared" si="1"/>
        <v>0</v>
      </c>
      <c r="I90" s="38">
        <v>3850</v>
      </c>
      <c r="J90" s="31" t="s">
        <v>22</v>
      </c>
      <c r="K90" s="16"/>
      <c r="L90" s="17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</row>
    <row r="91" spans="1:45" s="15" customFormat="1" ht="47.25" customHeight="1" x14ac:dyDescent="0.2">
      <c r="A91" s="24" t="s">
        <v>15</v>
      </c>
      <c r="B91" s="25" t="s">
        <v>75</v>
      </c>
      <c r="C91" s="26" t="s">
        <v>169</v>
      </c>
      <c r="D91" s="27">
        <v>45142</v>
      </c>
      <c r="E91" s="28">
        <v>45291</v>
      </c>
      <c r="F91" s="29">
        <v>5850</v>
      </c>
      <c r="G91" s="29">
        <v>5850</v>
      </c>
      <c r="H91" s="30">
        <f t="shared" si="1"/>
        <v>0</v>
      </c>
      <c r="I91" s="38">
        <v>3850</v>
      </c>
      <c r="J91" s="31" t="s">
        <v>22</v>
      </c>
      <c r="K91" s="16"/>
      <c r="L91" s="17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</row>
    <row r="92" spans="1:45" s="15" customFormat="1" ht="54.75" customHeight="1" x14ac:dyDescent="0.2">
      <c r="A92" s="24" t="s">
        <v>15</v>
      </c>
      <c r="B92" s="25" t="s">
        <v>75</v>
      </c>
      <c r="C92" s="26" t="s">
        <v>170</v>
      </c>
      <c r="D92" s="27">
        <v>45142</v>
      </c>
      <c r="E92" s="28">
        <v>45291</v>
      </c>
      <c r="F92" s="29">
        <v>13500</v>
      </c>
      <c r="G92" s="29">
        <v>13500</v>
      </c>
      <c r="H92" s="30">
        <f t="shared" si="1"/>
        <v>0</v>
      </c>
      <c r="I92" s="38">
        <v>3850</v>
      </c>
      <c r="J92" s="31" t="s">
        <v>22</v>
      </c>
      <c r="K92" s="16"/>
      <c r="L92" s="17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</row>
    <row r="93" spans="1:45" s="15" customFormat="1" ht="50.25" customHeight="1" x14ac:dyDescent="0.2">
      <c r="A93" s="24" t="s">
        <v>15</v>
      </c>
      <c r="B93" s="25" t="s">
        <v>75</v>
      </c>
      <c r="C93" s="26" t="s">
        <v>171</v>
      </c>
      <c r="D93" s="27">
        <v>45149</v>
      </c>
      <c r="E93" s="28">
        <v>45291</v>
      </c>
      <c r="F93" s="29">
        <v>5200</v>
      </c>
      <c r="G93" s="29">
        <v>5200</v>
      </c>
      <c r="H93" s="30">
        <f t="shared" si="1"/>
        <v>0</v>
      </c>
      <c r="I93" s="38">
        <v>3850</v>
      </c>
      <c r="J93" s="31" t="s">
        <v>22</v>
      </c>
      <c r="K93" s="16"/>
      <c r="L93" s="17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</row>
    <row r="94" spans="1:45" s="15" customFormat="1" ht="46.5" customHeight="1" x14ac:dyDescent="0.2">
      <c r="A94" s="24" t="s">
        <v>15</v>
      </c>
      <c r="B94" s="25" t="s">
        <v>75</v>
      </c>
      <c r="C94" s="26" t="s">
        <v>172</v>
      </c>
      <c r="D94" s="27">
        <v>45152</v>
      </c>
      <c r="E94" s="28">
        <v>45291</v>
      </c>
      <c r="F94" s="29">
        <v>2700</v>
      </c>
      <c r="G94" s="29">
        <v>2700</v>
      </c>
      <c r="H94" s="30">
        <f t="shared" si="1"/>
        <v>0</v>
      </c>
      <c r="I94" s="38">
        <v>3850</v>
      </c>
      <c r="J94" s="31" t="s">
        <v>22</v>
      </c>
      <c r="K94" s="16"/>
      <c r="L94" s="17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</row>
    <row r="95" spans="1:45" s="15" customFormat="1" ht="52.5" customHeight="1" x14ac:dyDescent="0.2">
      <c r="A95" s="24" t="s">
        <v>15</v>
      </c>
      <c r="B95" s="25" t="s">
        <v>75</v>
      </c>
      <c r="C95" s="26" t="s">
        <v>173</v>
      </c>
      <c r="D95" s="27">
        <v>45153</v>
      </c>
      <c r="E95" s="28">
        <v>45291</v>
      </c>
      <c r="F95" s="29">
        <v>13500</v>
      </c>
      <c r="G95" s="29">
        <v>13500</v>
      </c>
      <c r="H95" s="30">
        <f t="shared" si="1"/>
        <v>0</v>
      </c>
      <c r="I95" s="38">
        <v>3850</v>
      </c>
      <c r="J95" s="31" t="s">
        <v>22</v>
      </c>
      <c r="K95" s="16"/>
      <c r="L95" s="17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</row>
    <row r="96" spans="1:45" s="15" customFormat="1" ht="51.75" customHeight="1" x14ac:dyDescent="0.2">
      <c r="A96" s="24" t="s">
        <v>15</v>
      </c>
      <c r="B96" s="25" t="s">
        <v>75</v>
      </c>
      <c r="C96" s="26" t="s">
        <v>174</v>
      </c>
      <c r="D96" s="27">
        <v>45153</v>
      </c>
      <c r="E96" s="28">
        <v>45291</v>
      </c>
      <c r="F96" s="29">
        <v>81000</v>
      </c>
      <c r="G96" s="29">
        <v>81000</v>
      </c>
      <c r="H96" s="30">
        <f t="shared" si="1"/>
        <v>0</v>
      </c>
      <c r="I96" s="38">
        <v>3850</v>
      </c>
      <c r="J96" s="31" t="s">
        <v>22</v>
      </c>
      <c r="K96" s="16"/>
      <c r="L96" s="17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</row>
    <row r="97" spans="1:45" s="15" customFormat="1" ht="44.25" customHeight="1" x14ac:dyDescent="0.2">
      <c r="A97" s="24" t="s">
        <v>15</v>
      </c>
      <c r="B97" s="25" t="s">
        <v>75</v>
      </c>
      <c r="C97" s="26" t="s">
        <v>175</v>
      </c>
      <c r="D97" s="27">
        <v>45156</v>
      </c>
      <c r="E97" s="28">
        <v>45291</v>
      </c>
      <c r="F97" s="29">
        <v>5200</v>
      </c>
      <c r="G97" s="29">
        <v>5200</v>
      </c>
      <c r="H97" s="30">
        <f t="shared" si="1"/>
        <v>0</v>
      </c>
      <c r="I97" s="38">
        <v>3850</v>
      </c>
      <c r="J97" s="31" t="s">
        <v>22</v>
      </c>
      <c r="K97" s="16"/>
      <c r="L97" s="17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</row>
    <row r="98" spans="1:45" s="15" customFormat="1" ht="50.25" customHeight="1" x14ac:dyDescent="0.2">
      <c r="A98" s="24" t="s">
        <v>15</v>
      </c>
      <c r="B98" s="25" t="s">
        <v>75</v>
      </c>
      <c r="C98" s="26" t="s">
        <v>176</v>
      </c>
      <c r="D98" s="27">
        <v>45166</v>
      </c>
      <c r="E98" s="28">
        <v>45291</v>
      </c>
      <c r="F98" s="29">
        <v>54000</v>
      </c>
      <c r="G98" s="29">
        <v>54000</v>
      </c>
      <c r="H98" s="30">
        <f t="shared" si="1"/>
        <v>0</v>
      </c>
      <c r="I98" s="38">
        <v>3850</v>
      </c>
      <c r="J98" s="31" t="s">
        <v>22</v>
      </c>
      <c r="K98" s="16"/>
      <c r="L98" s="17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</row>
    <row r="99" spans="1:45" s="15" customFormat="1" ht="45" customHeight="1" x14ac:dyDescent="0.2">
      <c r="A99" s="24" t="s">
        <v>15</v>
      </c>
      <c r="B99" s="25" t="s">
        <v>75</v>
      </c>
      <c r="C99" s="26" t="s">
        <v>177</v>
      </c>
      <c r="D99" s="27">
        <v>45166</v>
      </c>
      <c r="E99" s="28">
        <v>45291</v>
      </c>
      <c r="F99" s="29">
        <v>81000</v>
      </c>
      <c r="G99" s="29">
        <v>81000</v>
      </c>
      <c r="H99" s="30">
        <f t="shared" si="1"/>
        <v>0</v>
      </c>
      <c r="I99" s="38">
        <v>3850</v>
      </c>
      <c r="J99" s="31" t="s">
        <v>22</v>
      </c>
      <c r="K99" s="16"/>
      <c r="L99" s="17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</row>
    <row r="100" spans="1:45" s="15" customFormat="1" ht="45.75" customHeight="1" x14ac:dyDescent="0.2">
      <c r="A100" s="24" t="s">
        <v>14</v>
      </c>
      <c r="B100" s="25" t="s">
        <v>31</v>
      </c>
      <c r="C100" s="26" t="s">
        <v>13</v>
      </c>
      <c r="D100" s="27">
        <v>45182</v>
      </c>
      <c r="E100" s="28">
        <v>45291</v>
      </c>
      <c r="F100" s="29">
        <v>11800</v>
      </c>
      <c r="G100" s="29">
        <v>11800</v>
      </c>
      <c r="H100" s="30">
        <f t="shared" si="1"/>
        <v>0</v>
      </c>
      <c r="I100" s="38">
        <v>3878</v>
      </c>
      <c r="J100" s="31" t="s">
        <v>22</v>
      </c>
      <c r="K100" s="16"/>
      <c r="L100" s="17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</row>
    <row r="101" spans="1:45" s="15" customFormat="1" ht="43.5" customHeight="1" x14ac:dyDescent="0.2">
      <c r="A101" s="24" t="s">
        <v>76</v>
      </c>
      <c r="B101" s="25" t="s">
        <v>77</v>
      </c>
      <c r="C101" s="26" t="s">
        <v>178</v>
      </c>
      <c r="D101" s="27">
        <v>45155</v>
      </c>
      <c r="E101" s="28">
        <v>45291</v>
      </c>
      <c r="F101" s="29">
        <v>324000</v>
      </c>
      <c r="G101" s="29">
        <v>324000</v>
      </c>
      <c r="H101" s="30">
        <f t="shared" si="1"/>
        <v>0</v>
      </c>
      <c r="I101" s="38">
        <v>3821</v>
      </c>
      <c r="J101" s="31" t="s">
        <v>22</v>
      </c>
      <c r="K101" s="16"/>
      <c r="L101" s="17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</row>
    <row r="102" spans="1:45" s="15" customFormat="1" ht="48" customHeight="1" x14ac:dyDescent="0.2">
      <c r="A102" s="24" t="s">
        <v>78</v>
      </c>
      <c r="B102" s="25" t="s">
        <v>79</v>
      </c>
      <c r="C102" s="26" t="s">
        <v>179</v>
      </c>
      <c r="D102" s="27">
        <v>45152</v>
      </c>
      <c r="E102" s="28">
        <v>45291</v>
      </c>
      <c r="F102" s="29">
        <v>5397.74</v>
      </c>
      <c r="G102" s="29">
        <v>5397.74</v>
      </c>
      <c r="H102" s="30">
        <f t="shared" si="1"/>
        <v>0</v>
      </c>
      <c r="I102" s="38">
        <v>3822</v>
      </c>
      <c r="J102" s="31" t="s">
        <v>22</v>
      </c>
      <c r="K102" s="16"/>
      <c r="L102" s="17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</row>
    <row r="103" spans="1:45" s="15" customFormat="1" ht="45" customHeight="1" x14ac:dyDescent="0.2">
      <c r="A103" s="24" t="s">
        <v>78</v>
      </c>
      <c r="B103" s="25" t="s">
        <v>79</v>
      </c>
      <c r="C103" s="26" t="s">
        <v>180</v>
      </c>
      <c r="D103" s="27">
        <v>45180</v>
      </c>
      <c r="E103" s="28">
        <v>45291</v>
      </c>
      <c r="F103" s="29">
        <v>19906.349999999999</v>
      </c>
      <c r="G103" s="29">
        <v>19906.349999999999</v>
      </c>
      <c r="H103" s="30">
        <f t="shared" si="1"/>
        <v>0</v>
      </c>
      <c r="I103" s="38">
        <v>3822</v>
      </c>
      <c r="J103" s="31" t="s">
        <v>22</v>
      </c>
      <c r="K103" s="16"/>
      <c r="L103" s="17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</row>
    <row r="104" spans="1:45" s="15" customFormat="1" ht="45" customHeight="1" x14ac:dyDescent="0.2">
      <c r="A104" s="24" t="s">
        <v>78</v>
      </c>
      <c r="B104" s="25" t="s">
        <v>79</v>
      </c>
      <c r="C104" s="26" t="s">
        <v>181</v>
      </c>
      <c r="D104" s="27">
        <v>45181</v>
      </c>
      <c r="E104" s="28">
        <v>45291</v>
      </c>
      <c r="F104" s="29">
        <v>31716.89</v>
      </c>
      <c r="G104" s="29">
        <v>31716.89</v>
      </c>
      <c r="H104" s="30">
        <f t="shared" si="1"/>
        <v>0</v>
      </c>
      <c r="I104" s="38">
        <v>3822</v>
      </c>
      <c r="J104" s="31" t="s">
        <v>22</v>
      </c>
      <c r="K104" s="16"/>
      <c r="L104" s="17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</row>
    <row r="105" spans="1:45" s="15" customFormat="1" ht="50.25" customHeight="1" x14ac:dyDescent="0.2">
      <c r="A105" s="35" t="s">
        <v>80</v>
      </c>
      <c r="B105" s="25" t="s">
        <v>81</v>
      </c>
      <c r="C105" s="26" t="s">
        <v>182</v>
      </c>
      <c r="D105" s="36">
        <v>45180</v>
      </c>
      <c r="E105" s="28">
        <v>45291</v>
      </c>
      <c r="F105" s="29">
        <v>1877900</v>
      </c>
      <c r="G105" s="29">
        <v>1877900</v>
      </c>
      <c r="H105" s="30">
        <f t="shared" si="1"/>
        <v>0</v>
      </c>
      <c r="I105" s="37">
        <v>3809</v>
      </c>
      <c r="J105" s="31" t="s">
        <v>22</v>
      </c>
      <c r="K105" s="16"/>
      <c r="L105" s="17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</row>
    <row r="106" spans="1:45" s="15" customFormat="1" ht="46.5" customHeight="1" x14ac:dyDescent="0.2">
      <c r="A106" s="35" t="s">
        <v>82</v>
      </c>
      <c r="B106" s="25" t="s">
        <v>83</v>
      </c>
      <c r="C106" s="26" t="s">
        <v>21</v>
      </c>
      <c r="D106" s="36">
        <v>45183</v>
      </c>
      <c r="E106" s="28">
        <v>45291</v>
      </c>
      <c r="F106" s="29">
        <v>1085600</v>
      </c>
      <c r="G106" s="29">
        <v>1085600</v>
      </c>
      <c r="H106" s="30">
        <f t="shared" si="1"/>
        <v>0</v>
      </c>
      <c r="I106" s="37">
        <v>3833</v>
      </c>
      <c r="J106" s="31" t="s">
        <v>22</v>
      </c>
      <c r="K106" s="16"/>
      <c r="L106" s="17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</row>
    <row r="107" spans="1:45" s="15" customFormat="1" ht="35.25" customHeight="1" x14ac:dyDescent="0.2">
      <c r="A107" s="35" t="s">
        <v>84</v>
      </c>
      <c r="B107" s="25" t="s">
        <v>85</v>
      </c>
      <c r="C107" s="26" t="s">
        <v>12</v>
      </c>
      <c r="D107" s="36">
        <v>45201</v>
      </c>
      <c r="E107" s="28">
        <v>45291</v>
      </c>
      <c r="F107" s="29">
        <v>21468098.530000001</v>
      </c>
      <c r="G107" s="29">
        <v>21468098.530000001</v>
      </c>
      <c r="H107" s="30">
        <f t="shared" si="1"/>
        <v>0</v>
      </c>
      <c r="I107" s="37">
        <v>3857</v>
      </c>
      <c r="J107" s="31" t="s">
        <v>22</v>
      </c>
      <c r="K107" s="16"/>
      <c r="L107" s="17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</row>
    <row r="108" spans="1:45" s="15" customFormat="1" ht="44.25" customHeight="1" x14ac:dyDescent="0.2">
      <c r="A108" s="35" t="s">
        <v>84</v>
      </c>
      <c r="B108" s="25" t="s">
        <v>85</v>
      </c>
      <c r="C108" s="26" t="s">
        <v>20</v>
      </c>
      <c r="D108" s="36">
        <v>45201</v>
      </c>
      <c r="E108" s="28">
        <v>45291</v>
      </c>
      <c r="F108" s="29">
        <v>13840334.73</v>
      </c>
      <c r="G108" s="29">
        <v>13840334.73</v>
      </c>
      <c r="H108" s="30">
        <f t="shared" si="1"/>
        <v>0</v>
      </c>
      <c r="I108" s="37">
        <v>3857</v>
      </c>
      <c r="J108" s="31" t="s">
        <v>22</v>
      </c>
      <c r="K108" s="16"/>
      <c r="L108" s="17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</row>
    <row r="109" spans="1:45" s="15" customFormat="1" ht="44.25" customHeight="1" x14ac:dyDescent="0.2">
      <c r="A109" s="35" t="s">
        <v>86</v>
      </c>
      <c r="B109" s="25" t="s">
        <v>87</v>
      </c>
      <c r="C109" s="26" t="s">
        <v>183</v>
      </c>
      <c r="D109" s="36">
        <v>45170</v>
      </c>
      <c r="E109" s="28">
        <v>45291</v>
      </c>
      <c r="F109" s="29">
        <v>25261999.600000001</v>
      </c>
      <c r="G109" s="29">
        <v>25261999.600000001</v>
      </c>
      <c r="H109" s="30">
        <f t="shared" si="1"/>
        <v>0</v>
      </c>
      <c r="I109" s="37">
        <v>3861</v>
      </c>
      <c r="J109" s="31" t="s">
        <v>22</v>
      </c>
      <c r="K109" s="16"/>
      <c r="L109" s="17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</row>
    <row r="110" spans="1:45" s="42" customFormat="1" ht="47.25" x14ac:dyDescent="0.2">
      <c r="A110" s="39" t="s">
        <v>184</v>
      </c>
      <c r="B110" s="40" t="s">
        <v>185</v>
      </c>
      <c r="C110" s="32" t="s">
        <v>186</v>
      </c>
      <c r="D110" s="41">
        <v>45041</v>
      </c>
      <c r="F110" s="29">
        <v>746940</v>
      </c>
      <c r="G110" s="29">
        <v>746940</v>
      </c>
      <c r="H110" s="30">
        <f t="shared" si="1"/>
        <v>0</v>
      </c>
      <c r="I110" s="46">
        <v>42709</v>
      </c>
      <c r="J110" s="31" t="s">
        <v>22</v>
      </c>
      <c r="K110" s="43"/>
      <c r="L110" s="43"/>
      <c r="M110" s="43"/>
      <c r="N110" s="43"/>
    </row>
    <row r="111" spans="1:45" s="9" customFormat="1" ht="22.5" customHeight="1" x14ac:dyDescent="0.2">
      <c r="A111" s="51" t="s">
        <v>10</v>
      </c>
      <c r="B111" s="51"/>
      <c r="C111" s="51"/>
      <c r="D111" s="51"/>
      <c r="E111" s="51"/>
      <c r="F111" s="23">
        <f>SUM(F5:F109)</f>
        <v>85821245.620000005</v>
      </c>
      <c r="G111" s="18">
        <f>SUM(G5:G109)</f>
        <v>85821245.620000005</v>
      </c>
      <c r="H111" s="18">
        <f>SUM(H5:H98)</f>
        <v>0</v>
      </c>
      <c r="I111" s="18"/>
      <c r="J111" s="19"/>
      <c r="K111" s="7"/>
      <c r="L111" s="8"/>
    </row>
    <row r="112" spans="1:45" x14ac:dyDescent="0.2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2"/>
      <c r="M112" s="11"/>
      <c r="O112" s="11"/>
      <c r="P112" s="9"/>
      <c r="Q112" s="13"/>
      <c r="U112" s="1"/>
      <c r="V112" s="20"/>
    </row>
    <row r="113" spans="2:12" x14ac:dyDescent="0.2">
      <c r="F113" s="21"/>
      <c r="G113" s="21"/>
      <c r="H113" s="20"/>
      <c r="I113" s="20"/>
      <c r="J113" s="20"/>
      <c r="L113" s="10"/>
    </row>
    <row r="114" spans="2:12" ht="15.75" x14ac:dyDescent="0.2">
      <c r="F114" s="13"/>
      <c r="G114" s="13"/>
      <c r="H114" s="10"/>
      <c r="I114" s="10"/>
      <c r="J114" s="10"/>
      <c r="L114" s="44">
        <f>SUM(L3:L113)</f>
        <v>0</v>
      </c>
    </row>
    <row r="121" spans="2:12" ht="11.25" customHeight="1" x14ac:dyDescent="0.2">
      <c r="B121" s="12"/>
    </row>
  </sheetData>
  <sortState xmlns:xlrd2="http://schemas.microsoft.com/office/spreadsheetml/2017/richdata2" ref="A5:J109">
    <sortCondition ref="A5:A109"/>
  </sortState>
  <mergeCells count="4">
    <mergeCell ref="A1:J1"/>
    <mergeCell ref="A3:J3"/>
    <mergeCell ref="A111:E111"/>
    <mergeCell ref="A112:J112"/>
  </mergeCells>
  <pageMargins left="3.937007874015748E-2" right="0.35433070866141736" top="0.39370078740157483" bottom="0.39370078740157483" header="0.31496062992125984" footer="0.15748031496062992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Relación de Pagos Oct. 2023</vt:lpstr>
      <vt:lpstr>' Relación de Pagos Oct. 2023'!Área_de_impresión</vt:lpstr>
      <vt:lpstr>' Relación de Pagos Oct.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Evelin De Jesús Fernández Jiménez</cp:lastModifiedBy>
  <cp:lastPrinted>2023-09-13T19:30:21Z</cp:lastPrinted>
  <dcterms:created xsi:type="dcterms:W3CDTF">2022-06-21T19:48:42Z</dcterms:created>
  <dcterms:modified xsi:type="dcterms:W3CDTF">2023-11-15T12:08:19Z</dcterms:modified>
</cp:coreProperties>
</file>