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-my.sharepoint.com/personal/eliani_gonzalez_cultura_gob_do/Documents/Escritorio/"/>
    </mc:Choice>
  </mc:AlternateContent>
  <xr:revisionPtr revIDLastSave="1" documentId="8_{1735682C-6994-4078-A990-CC55830F0551}" xr6:coauthVersionLast="47" xr6:coauthVersionMax="47" xr10:uidLastSave="{E3BC8044-3E84-4858-9225-BE2BA6BE6F82}"/>
  <bookViews>
    <workbookView xWindow="-120" yWindow="-120" windowWidth="29040" windowHeight="15720" xr2:uid="{FA6D09B7-C09F-4AF6-9E41-43342A9792E9}"/>
  </bookViews>
  <sheets>
    <sheet name="PAGADO  " sheetId="1" r:id="rId1"/>
  </sheets>
  <definedNames>
    <definedName name="_xlnm.Print_Area" localSheetId="0">'PAGADO  '!$A$1:$J$58</definedName>
    <definedName name="Borrador">#REF!</definedName>
    <definedName name="NOMBRE">#REF!</definedName>
    <definedName name="_xlnm.Print_Titles" localSheetId="0">'PAGADO  '!$10:$10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46" i="1" l="1"/>
  <c r="R46" i="1"/>
  <c r="P46" i="1"/>
  <c r="I46" i="1"/>
  <c r="H46" i="1"/>
  <c r="G46" i="1"/>
</calcChain>
</file>

<file path=xl/sharedStrings.xml><?xml version="1.0" encoding="utf-8"?>
<sst xmlns="http://schemas.openxmlformats.org/spreadsheetml/2006/main" count="167" uniqueCount="100">
  <si>
    <t xml:space="preserve">Proveedor </t>
  </si>
  <si>
    <t xml:space="preserve">Concepto </t>
  </si>
  <si>
    <t>Factura No./NCF</t>
  </si>
  <si>
    <t xml:space="preserve">Fecha de Factura </t>
  </si>
  <si>
    <t>Fecha Fin Factura</t>
  </si>
  <si>
    <t>Pagado con CK./LIB. NO.</t>
  </si>
  <si>
    <t>Monto Facturado</t>
  </si>
  <si>
    <t>Monto Pagado</t>
  </si>
  <si>
    <t>Monto Pendiente</t>
  </si>
  <si>
    <t>Estado</t>
  </si>
  <si>
    <t>SUMANDO</t>
  </si>
  <si>
    <t>NO ESTÁ SUMANDO</t>
  </si>
  <si>
    <t>MONTO REAL</t>
  </si>
  <si>
    <t>Planchaki, SRL</t>
  </si>
  <si>
    <t>Por servicios de lavado y planchado de diversos artículos para ser usados en este Ministerio de Cultura.</t>
  </si>
  <si>
    <t>B1500000198</t>
  </si>
  <si>
    <t>Pagado</t>
  </si>
  <si>
    <t>B1500000199</t>
  </si>
  <si>
    <t>B1500000200</t>
  </si>
  <si>
    <t>B1500000201</t>
  </si>
  <si>
    <t>B1500000202</t>
  </si>
  <si>
    <t>B1500000203</t>
  </si>
  <si>
    <t>B1500000205</t>
  </si>
  <si>
    <t>Yona Yonel Diesel, SRL</t>
  </si>
  <si>
    <t>Por suministro de 427 galones de gasoil, para plantas eléctricas de este Ministerio de Cultura y sus dependencias.</t>
  </si>
  <si>
    <t>B1500000681</t>
  </si>
  <si>
    <t>SD Impresos Express, SRL</t>
  </si>
  <si>
    <t>Por adquisición de artículos para el Desfile Nacional de Carnaval 2025</t>
  </si>
  <si>
    <t>B1500000271</t>
  </si>
  <si>
    <t>Genius Print Graphic, SRL</t>
  </si>
  <si>
    <t>Por adquisición de 500 brazalates plásticos de varios colores para el Desfile Nacional de Carnaval 2025.</t>
  </si>
  <si>
    <t>B1500000645</t>
  </si>
  <si>
    <t>The Clasic Gourmet H&amp;A, SRL</t>
  </si>
  <si>
    <t>Servicios de almuerzos y cenas para el personal civil y militar de este Ministerio de Cultura y sus dependencias, del 01 al 28 de febrero.</t>
  </si>
  <si>
    <t>E450000000166</t>
  </si>
  <si>
    <t>Soluciones Integrales CAF, SRL</t>
  </si>
  <si>
    <t>Por sevicios de suministro de agua, para abastecer cisterna de CENADARTE.</t>
  </si>
  <si>
    <t>B1500000622</t>
  </si>
  <si>
    <t>Servicios de mantenimiento de jardineria, área verde y paisajismo en la Plaza de la Cultura.</t>
  </si>
  <si>
    <t>B1500000627</t>
  </si>
  <si>
    <t>Jardin Ilusiones, SRL</t>
  </si>
  <si>
    <t>Por adquisición de 150 rosas, con motivo a la conmemoración del Día Internacional de la Mujer en este Ministerio de Cultura.</t>
  </si>
  <si>
    <t>B1500003430</t>
  </si>
  <si>
    <t>Empresas Macangel, SRL</t>
  </si>
  <si>
    <t>Por servicios de montajes de eventos y alquileres de las actividades de este Ministerio de Cultura y sus dependencias.</t>
  </si>
  <si>
    <t>B1500000394</t>
  </si>
  <si>
    <t>B1500000398</t>
  </si>
  <si>
    <t>B1500000399</t>
  </si>
  <si>
    <t>B1500000400</t>
  </si>
  <si>
    <t>Multigrabado, SRL</t>
  </si>
  <si>
    <t>Por confección de placa de reconocimiento y sellos, para diferentes actividades de este Ministerio de Cultura.</t>
  </si>
  <si>
    <t>B1500002392</t>
  </si>
  <si>
    <t>B1500002374</t>
  </si>
  <si>
    <t>Inverplata, SA</t>
  </si>
  <si>
    <t>Por servicio de hopedaje del Rey y la Reina y alquiler de salón para deliberación de los jurados en el Desfile Nacional de Carnaval 2025.</t>
  </si>
  <si>
    <t>E450000000081</t>
  </si>
  <si>
    <t>Servicios Portatiles Dominicanos, SRL</t>
  </si>
  <si>
    <t>Servicios de alquiler de baños portátiles, para uso en el Desfile Nacional de Carnaval 2025.</t>
  </si>
  <si>
    <t>B1500002897</t>
  </si>
  <si>
    <t>Toner Depot Multiservicios EORG, SRL</t>
  </si>
  <si>
    <t>Por servicios de alquiler de impresoras y mantenimiento de los equipos de impresión correpondiente al mes de febrero 2025.</t>
  </si>
  <si>
    <t>B1500008396</t>
  </si>
  <si>
    <t>Grupo Carol, SAS</t>
  </si>
  <si>
    <t>Por adquisición de medicamentos e insumos para uso en la unidad médica de este Ministerio de Cultura.</t>
  </si>
  <si>
    <t>E450000000412</t>
  </si>
  <si>
    <t>Autocentro Navarro, SRL</t>
  </si>
  <si>
    <t>Por adquisición de bombillos y alfombras para varios vahículos, perteneciente a la flotilla vehicular de este Ministerio de Cultura.</t>
  </si>
  <si>
    <t>B1500003598</t>
  </si>
  <si>
    <t>B1500003597</t>
  </si>
  <si>
    <t>Por adquisición de una bateria LYH 31P-750  a requerimiento, para la planta eléctrica del sistema exterior de la Plaza de la Cultura.</t>
  </si>
  <si>
    <t>B1500003616</t>
  </si>
  <si>
    <t>Grupo Diario Libre, SA</t>
  </si>
  <si>
    <t>Por servicios de publicidad en medios de comunicación, promocionando el Desfile Nacional de Carnaval 2025.</t>
  </si>
  <si>
    <t>E450000000265</t>
  </si>
  <si>
    <t>Quantum ADS, SRL</t>
  </si>
  <si>
    <t xml:space="preserve">Por servicios de publicidad en medios digitales, para el Desfile Nacional de Carnaval 2025. </t>
  </si>
  <si>
    <t>B1500000186</t>
  </si>
  <si>
    <t>Radio Cadena Comercial, SRL</t>
  </si>
  <si>
    <t>Por servicios de publicidad de medios de comunicación, Emisora el Zol 106.5 FM, para el Desfile Nacional de Carnaval 2025.</t>
  </si>
  <si>
    <t>B1500002483</t>
  </si>
  <si>
    <t>Servicios Informaticos Nacionales, SRL</t>
  </si>
  <si>
    <t>Por servicios de publicidad de banner web, en su portal digital www.noticiassin.com, para el Desfile Nacional de Carnaval 2025.</t>
  </si>
  <si>
    <t>B1500000585</t>
  </si>
  <si>
    <t>YoumediaRD</t>
  </si>
  <si>
    <t>Por servicios de transmisores de videos y drones, para actividades desarrolladas en este Ministerio de Cultura.</t>
  </si>
  <si>
    <t>B1500000123</t>
  </si>
  <si>
    <t xml:space="preserve">Totales </t>
  </si>
  <si>
    <t>Eliani González</t>
  </si>
  <si>
    <t>Ana Vizcaíno</t>
  </si>
  <si>
    <t>Ana Verónica Adames</t>
  </si>
  <si>
    <t>Contadora</t>
  </si>
  <si>
    <t>Encargada Dept. Contabilidad</t>
  </si>
  <si>
    <t>Directora Financiera</t>
  </si>
  <si>
    <t xml:space="preserve">Elaborado por </t>
  </si>
  <si>
    <t xml:space="preserve">Revisado por </t>
  </si>
  <si>
    <t xml:space="preserve">Autorizado por </t>
  </si>
  <si>
    <t>MINISTERIO DE CULTURA</t>
  </si>
  <si>
    <t>DEPARTAMENTO DE CONTABILIDAD</t>
  </si>
  <si>
    <t>AL 30 DE ABRIL 2025</t>
  </si>
  <si>
    <t>RELACIÓN DE PAGOS EN $RD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</si>
</sst>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\-mmm\-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4"/>
      <color theme="0"/>
      <name val="Times New Roman"/>
      <family val="1"/>
    </font>
    <font>
      <sz val="17"/>
      <name val="Times New Roman"/>
      <family val="1"/>
    </font>
    <font>
      <sz val="16"/>
      <color theme="1"/>
      <name val="Times New Roman"/>
      <family val="1"/>
    </font>
    <font>
      <sz val="18"/>
      <name val="Times New Roman"/>
      <family val="1"/>
    </font>
    <font>
      <b/>
      <sz val="22"/>
      <color theme="0"/>
      <name val="Times New Roman"/>
      <family val="1"/>
    </font>
    <font>
      <b/>
      <sz val="16"/>
      <color theme="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0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49" fontId="4" fillId="5" borderId="2" xfId="0" applyNumberFormat="1" applyFont="1" applyFill="1" applyBorder="1" applyAlignment="1">
      <alignment horizontal="center" vertical="center" wrapText="1"/>
    </xf>
    <xf numFmtId="43" fontId="4" fillId="5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 applyProtection="1">
      <alignment horizontal="center" vertical="center"/>
      <protection locked="0"/>
    </xf>
    <xf numFmtId="43" fontId="5" fillId="0" borderId="1" xfId="0" applyNumberFormat="1" applyFont="1" applyBorder="1" applyAlignment="1">
      <alignment horizontal="right" vertical="center"/>
    </xf>
    <xf numFmtId="43" fontId="5" fillId="0" borderId="1" xfId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6" fillId="0" borderId="3" xfId="0" applyNumberFormat="1" applyFont="1" applyBorder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64" fontId="7" fillId="2" borderId="1" xfId="0" applyNumberFormat="1" applyFont="1" applyFill="1" applyBorder="1" applyAlignment="1" applyProtection="1">
      <alignment horizontal="center" vertical="center"/>
      <protection locked="0"/>
    </xf>
    <xf numFmtId="43" fontId="7" fillId="6" borderId="1" xfId="0" applyNumberFormat="1" applyFont="1" applyFill="1" applyBorder="1" applyAlignment="1">
      <alignment horizontal="right" vertical="center"/>
    </xf>
    <xf numFmtId="43" fontId="7" fillId="0" borderId="1" xfId="1" applyFont="1" applyFill="1" applyBorder="1" applyAlignment="1">
      <alignment horizontal="center" vertical="center"/>
    </xf>
    <xf numFmtId="4" fontId="6" fillId="0" borderId="0" xfId="0" applyNumberFormat="1" applyFont="1" applyAlignment="1">
      <alignment horizontal="right" vertical="center"/>
    </xf>
    <xf numFmtId="43" fontId="8" fillId="5" borderId="6" xfId="0" applyNumberFormat="1" applyFont="1" applyFill="1" applyBorder="1" applyAlignment="1" applyProtection="1">
      <alignment horizontal="center" vertical="center"/>
      <protection locked="0"/>
    </xf>
    <xf numFmtId="0" fontId="9" fillId="5" borderId="7" xfId="0" applyFont="1" applyFill="1" applyBorder="1" applyAlignment="1">
      <alignment horizontal="center" vertical="center" wrapText="1"/>
    </xf>
    <xf numFmtId="43" fontId="10" fillId="3" borderId="0" xfId="0" applyNumberFormat="1" applyFont="1" applyFill="1" applyAlignment="1">
      <alignment horizontal="center" vertical="center"/>
    </xf>
    <xf numFmtId="43" fontId="2" fillId="4" borderId="0" xfId="0" applyNumberFormat="1" applyFont="1" applyFill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8" fillId="5" borderId="4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2529591</xdr:colOff>
      <xdr:row>52</xdr:row>
      <xdr:rowOff>31751</xdr:rowOff>
    </xdr:from>
    <xdr:to>
      <xdr:col>2</xdr:col>
      <xdr:colOff>237344</xdr:colOff>
      <xdr:row>52</xdr:row>
      <xdr:rowOff>46846</xdr:rowOff>
    </xdr:to>
    <xdr:cxnSp macro="">
      <xdr:nvCxnSpPr>
        <xdr:cNvPr id="2" name="Straight Connector 3">
          <a:extLst>
            <a:ext uri="{FF2B5EF4-FFF2-40B4-BE49-F238E27FC236}">
              <a16:creationId xmlns:a16="http://schemas.microsoft.com/office/drawing/2014/main" id="{C0748CF4-C37E-4245-9A16-2934BFCFE984}"/>
            </a:ext>
          </a:extLst>
        </xdr:cNvPr>
        <xdr:cNvCxnSpPr/>
      </xdr:nvCxnSpPr>
      <xdr:spPr>
        <a:xfrm flipV="1">
          <a:off x="2529591" y="63443267"/>
          <a:ext cx="3188532" cy="1509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1286916</xdr:colOff>
      <xdr:row>51</xdr:row>
      <xdr:rowOff>391150</xdr:rowOff>
    </xdr:from>
    <xdr:to>
      <xdr:col>5</xdr:col>
      <xdr:colOff>683666</xdr:colOff>
      <xdr:row>52</xdr:row>
      <xdr:rowOff>1042</xdr:rowOff>
    </xdr:to>
    <xdr:cxnSp macro="">
      <xdr:nvCxnSpPr>
        <xdr:cNvPr id="3" name="Straight Connector 4">
          <a:extLst>
            <a:ext uri="{FF2B5EF4-FFF2-40B4-BE49-F238E27FC236}">
              <a16:creationId xmlns:a16="http://schemas.microsoft.com/office/drawing/2014/main" id="{6ABB3D42-EFFA-4C5C-BF8F-B66AD44BEF3F}"/>
            </a:ext>
          </a:extLst>
        </xdr:cNvPr>
        <xdr:cNvCxnSpPr/>
      </xdr:nvCxnSpPr>
      <xdr:spPr>
        <a:xfrm>
          <a:off x="8906916" y="63396683"/>
          <a:ext cx="3472201" cy="158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1327254</xdr:colOff>
      <xdr:row>51</xdr:row>
      <xdr:rowOff>359140</xdr:rowOff>
    </xdr:from>
    <xdr:to>
      <xdr:col>8</xdr:col>
      <xdr:colOff>713594</xdr:colOff>
      <xdr:row>51</xdr:row>
      <xdr:rowOff>359141</xdr:rowOff>
    </xdr:to>
    <xdr:cxnSp macro="">
      <xdr:nvCxnSpPr>
        <xdr:cNvPr id="4" name="Straight Connector 4">
          <a:extLst>
            <a:ext uri="{FF2B5EF4-FFF2-40B4-BE49-F238E27FC236}">
              <a16:creationId xmlns:a16="http://schemas.microsoft.com/office/drawing/2014/main" id="{A31D8BB6-2FC8-431E-BE40-5E4002EFA08E}"/>
            </a:ext>
          </a:extLst>
        </xdr:cNvPr>
        <xdr:cNvCxnSpPr/>
      </xdr:nvCxnSpPr>
      <xdr:spPr>
        <a:xfrm>
          <a:off x="14677869" y="63364673"/>
          <a:ext cx="3539864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1046189</xdr:colOff>
      <xdr:row>0</xdr:row>
      <xdr:rowOff>218608</xdr:rowOff>
    </xdr:from>
    <xdr:to>
      <xdr:col>5</xdr:col>
      <xdr:colOff>202992</xdr:colOff>
      <xdr:row>2</xdr:row>
      <xdr:rowOff>491530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5F6ACDC2-0772-4E62-AE6F-5FD4B8E535C1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t="12409" r="4205" b="13869"/>
        <a:stretch/>
      </xdr:blipFill>
      <xdr:spPr>
        <a:xfrm>
          <a:off x="8666189" y="218608"/>
          <a:ext cx="3232254" cy="12722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F3419-6F39-40E0-AE63-4C4BF037BDFC}">
  <sheetPr>
    <tabColor rgb="FF00B0F0"/>
  </sheetPr>
  <dimension ref="A1:T71"/>
  <sheetViews>
    <sheetView tabSelected="1" view="pageBreakPreview" zoomScale="61" zoomScaleNormal="60" zoomScaleSheetLayoutView="61" workbookViewId="0">
      <selection activeCell="A7" sqref="A7:J7"/>
    </sheetView>
  </sheetViews>
  <sheetFormatPr baseColWidth="10" defaultColWidth="11.5703125" defaultRowHeight="21" x14ac:dyDescent="0.25"/>
  <cols>
    <col min="1" max="1" width="43.5703125" style="1" customWidth="1"/>
    <col min="2" max="2" width="38.7109375" style="1" customWidth="1"/>
    <col min="3" max="3" width="32" style="1" customWidth="1"/>
    <col min="4" max="4" width="30.42578125" style="1" customWidth="1"/>
    <col min="5" max="5" width="30.5703125" style="1" customWidth="1"/>
    <col min="6" max="6" width="24.85546875" style="1" customWidth="1"/>
    <col min="7" max="7" width="33.5703125" style="1" customWidth="1"/>
    <col min="8" max="8" width="28.7109375" style="1" customWidth="1"/>
    <col min="9" max="9" width="23.85546875" style="1" customWidth="1"/>
    <col min="10" max="10" width="24" style="1" customWidth="1"/>
    <col min="11" max="11" width="13" style="1" customWidth="1"/>
    <col min="12" max="13" width="11.5703125" style="1" customWidth="1"/>
    <col min="14" max="14" width="11.5703125" style="1"/>
    <col min="15" max="15" width="21.7109375" style="1" hidden="1" customWidth="1"/>
    <col min="16" max="16" width="24.140625" style="2" hidden="1" customWidth="1"/>
    <col min="17" max="17" width="11.5703125" style="1" hidden="1" customWidth="1"/>
    <col min="18" max="18" width="27.42578125" style="3" hidden="1" customWidth="1"/>
    <col min="19" max="19" width="11.5703125" style="1" hidden="1" customWidth="1"/>
    <col min="20" max="20" width="22.28515625" style="1" hidden="1" customWidth="1"/>
    <col min="21" max="21" width="11.5703125" style="1" customWidth="1"/>
    <col min="22" max="16384" width="11.5703125" style="1"/>
  </cols>
  <sheetData>
    <row r="1" spans="1:20" ht="39.75" customHeight="1" x14ac:dyDescent="0.25">
      <c r="A1" s="35"/>
      <c r="B1" s="35"/>
      <c r="C1" s="35"/>
      <c r="D1" s="35"/>
      <c r="E1" s="35"/>
    </row>
    <row r="2" spans="1:20" ht="39.75" customHeight="1" x14ac:dyDescent="0.25">
      <c r="A2" s="36"/>
      <c r="B2" s="36"/>
      <c r="C2" s="36"/>
      <c r="D2" s="36"/>
      <c r="E2" s="36"/>
    </row>
    <row r="3" spans="1:20" ht="41.25" customHeight="1" x14ac:dyDescent="0.25">
      <c r="A3" s="36"/>
      <c r="B3" s="36"/>
      <c r="C3" s="36"/>
      <c r="D3" s="36"/>
      <c r="E3" s="36"/>
    </row>
    <row r="4" spans="1:20" ht="39.75" customHeight="1" x14ac:dyDescent="0.25">
      <c r="A4" s="40" t="s">
        <v>96</v>
      </c>
      <c r="B4" s="40"/>
      <c r="C4" s="40"/>
      <c r="D4" s="40"/>
      <c r="E4" s="40"/>
      <c r="F4" s="40"/>
      <c r="G4" s="40"/>
      <c r="H4" s="40"/>
      <c r="I4" s="40"/>
      <c r="J4" s="40"/>
    </row>
    <row r="5" spans="1:20" ht="39.75" customHeight="1" x14ac:dyDescent="0.3">
      <c r="A5" s="41" t="s">
        <v>97</v>
      </c>
      <c r="B5" s="41"/>
      <c r="C5" s="41"/>
      <c r="D5" s="41"/>
      <c r="E5" s="41"/>
      <c r="F5" s="41"/>
      <c r="G5" s="41"/>
      <c r="H5" s="41"/>
      <c r="I5" s="41"/>
      <c r="J5" s="41"/>
    </row>
    <row r="6" spans="1:20" ht="39.75" customHeight="1" x14ac:dyDescent="0.3">
      <c r="A6" s="41" t="s">
        <v>99</v>
      </c>
      <c r="B6" s="41"/>
      <c r="C6" s="41"/>
      <c r="D6" s="41"/>
      <c r="E6" s="41"/>
      <c r="F6" s="41"/>
      <c r="G6" s="41"/>
      <c r="H6" s="41"/>
      <c r="I6" s="41"/>
      <c r="J6" s="41"/>
    </row>
    <row r="7" spans="1:20" ht="39.75" customHeight="1" x14ac:dyDescent="0.3">
      <c r="A7" s="42" t="s">
        <v>98</v>
      </c>
      <c r="B7" s="42"/>
      <c r="C7" s="42"/>
      <c r="D7" s="42"/>
      <c r="E7" s="42"/>
      <c r="F7" s="42"/>
      <c r="G7" s="42"/>
      <c r="H7" s="42"/>
      <c r="I7" s="42"/>
      <c r="J7" s="42"/>
    </row>
    <row r="8" spans="1:20" ht="39.75" customHeight="1" x14ac:dyDescent="0.25"/>
    <row r="9" spans="1:20" ht="15" customHeight="1" x14ac:dyDescent="0.25">
      <c r="A9" s="37"/>
      <c r="B9" s="37"/>
      <c r="C9" s="37"/>
      <c r="D9" s="37"/>
      <c r="E9" s="37"/>
      <c r="F9" s="37"/>
      <c r="G9" s="37"/>
      <c r="H9" s="37"/>
      <c r="I9" s="37"/>
    </row>
    <row r="10" spans="1:20" ht="81" customHeight="1" x14ac:dyDescent="0.25">
      <c r="A10" s="4" t="s">
        <v>0</v>
      </c>
      <c r="B10" s="4" t="s">
        <v>1</v>
      </c>
      <c r="C10" s="4" t="s">
        <v>2</v>
      </c>
      <c r="D10" s="5" t="s">
        <v>3</v>
      </c>
      <c r="E10" s="5" t="s">
        <v>4</v>
      </c>
      <c r="F10" s="4" t="s">
        <v>5</v>
      </c>
      <c r="G10" s="6" t="s">
        <v>6</v>
      </c>
      <c r="H10" s="7" t="s">
        <v>7</v>
      </c>
      <c r="I10" s="7" t="s">
        <v>8</v>
      </c>
      <c r="J10" s="7" t="s">
        <v>9</v>
      </c>
      <c r="P10" s="2" t="s">
        <v>10</v>
      </c>
      <c r="R10" s="3" t="s">
        <v>11</v>
      </c>
      <c r="T10" s="8" t="s">
        <v>12</v>
      </c>
    </row>
    <row r="11" spans="1:20" s="14" customFormat="1" ht="121.5" customHeight="1" thickBot="1" x14ac:dyDescent="0.3">
      <c r="A11" s="9" t="s">
        <v>13</v>
      </c>
      <c r="B11" s="9" t="s">
        <v>14</v>
      </c>
      <c r="C11" s="10" t="s">
        <v>15</v>
      </c>
      <c r="D11" s="11">
        <v>45680</v>
      </c>
      <c r="E11" s="11">
        <v>46022</v>
      </c>
      <c r="F11" s="9">
        <v>994</v>
      </c>
      <c r="G11" s="12">
        <v>10596</v>
      </c>
      <c r="H11" s="12">
        <v>10596</v>
      </c>
      <c r="I11" s="13"/>
      <c r="J11" s="9" t="s">
        <v>16</v>
      </c>
      <c r="P11" s="2"/>
      <c r="R11" s="3"/>
      <c r="T11" s="15"/>
    </row>
    <row r="12" spans="1:20" s="14" customFormat="1" ht="121.5" customHeight="1" thickBot="1" x14ac:dyDescent="0.3">
      <c r="A12" s="9" t="s">
        <v>13</v>
      </c>
      <c r="B12" s="9" t="s">
        <v>14</v>
      </c>
      <c r="C12" s="10" t="s">
        <v>17</v>
      </c>
      <c r="D12" s="11">
        <v>45680</v>
      </c>
      <c r="E12" s="11">
        <v>46022</v>
      </c>
      <c r="F12" s="9">
        <v>994</v>
      </c>
      <c r="G12" s="12">
        <v>9158</v>
      </c>
      <c r="H12" s="12">
        <v>9158</v>
      </c>
      <c r="I12" s="13"/>
      <c r="J12" s="9" t="s">
        <v>16</v>
      </c>
      <c r="P12" s="2"/>
      <c r="R12" s="3"/>
      <c r="T12" s="15"/>
    </row>
    <row r="13" spans="1:20" s="14" customFormat="1" ht="121.5" customHeight="1" thickBot="1" x14ac:dyDescent="0.3">
      <c r="A13" s="9" t="s">
        <v>13</v>
      </c>
      <c r="B13" s="9" t="s">
        <v>14</v>
      </c>
      <c r="C13" s="10" t="s">
        <v>18</v>
      </c>
      <c r="D13" s="11">
        <v>45680</v>
      </c>
      <c r="E13" s="11">
        <v>46022</v>
      </c>
      <c r="F13" s="9">
        <v>994</v>
      </c>
      <c r="G13" s="12">
        <v>3836</v>
      </c>
      <c r="H13" s="12">
        <v>3836</v>
      </c>
      <c r="I13" s="13"/>
      <c r="J13" s="9" t="s">
        <v>16</v>
      </c>
      <c r="P13" s="2"/>
      <c r="R13" s="3"/>
      <c r="T13" s="15"/>
    </row>
    <row r="14" spans="1:20" s="14" customFormat="1" ht="121.5" customHeight="1" thickBot="1" x14ac:dyDescent="0.3">
      <c r="A14" s="9" t="s">
        <v>13</v>
      </c>
      <c r="B14" s="9" t="s">
        <v>14</v>
      </c>
      <c r="C14" s="10" t="s">
        <v>19</v>
      </c>
      <c r="D14" s="11">
        <v>45680</v>
      </c>
      <c r="E14" s="11">
        <v>46022</v>
      </c>
      <c r="F14" s="9">
        <v>994</v>
      </c>
      <c r="G14" s="12">
        <v>22742</v>
      </c>
      <c r="H14" s="12">
        <v>22742</v>
      </c>
      <c r="I14" s="13"/>
      <c r="J14" s="9" t="s">
        <v>16</v>
      </c>
      <c r="P14" s="2"/>
      <c r="R14" s="3"/>
      <c r="T14" s="15"/>
    </row>
    <row r="15" spans="1:20" s="14" customFormat="1" ht="121.5" customHeight="1" thickBot="1" x14ac:dyDescent="0.3">
      <c r="A15" s="9" t="s">
        <v>13</v>
      </c>
      <c r="B15" s="9" t="s">
        <v>14</v>
      </c>
      <c r="C15" s="10" t="s">
        <v>20</v>
      </c>
      <c r="D15" s="11">
        <v>45680</v>
      </c>
      <c r="E15" s="11">
        <v>46022</v>
      </c>
      <c r="F15" s="9">
        <v>994</v>
      </c>
      <c r="G15" s="12">
        <v>9517</v>
      </c>
      <c r="H15" s="12">
        <v>9517</v>
      </c>
      <c r="I15" s="13"/>
      <c r="J15" s="9" t="s">
        <v>16</v>
      </c>
      <c r="P15" s="2"/>
      <c r="R15" s="3"/>
      <c r="T15" s="15"/>
    </row>
    <row r="16" spans="1:20" s="14" customFormat="1" ht="121.5" customHeight="1" thickBot="1" x14ac:dyDescent="0.3">
      <c r="A16" s="9" t="s">
        <v>13</v>
      </c>
      <c r="B16" s="9" t="s">
        <v>14</v>
      </c>
      <c r="C16" s="10" t="s">
        <v>21</v>
      </c>
      <c r="D16" s="11">
        <v>45680</v>
      </c>
      <c r="E16" s="11">
        <v>46022</v>
      </c>
      <c r="F16" s="9">
        <v>994</v>
      </c>
      <c r="G16" s="12">
        <v>11505</v>
      </c>
      <c r="H16" s="12">
        <v>11505</v>
      </c>
      <c r="I16" s="13"/>
      <c r="J16" s="9" t="s">
        <v>16</v>
      </c>
      <c r="P16" s="2"/>
      <c r="R16" s="3"/>
      <c r="T16" s="15"/>
    </row>
    <row r="17" spans="1:20" s="14" customFormat="1" ht="121.5" customHeight="1" thickBot="1" x14ac:dyDescent="0.3">
      <c r="A17" s="9" t="s">
        <v>13</v>
      </c>
      <c r="B17" s="9" t="s">
        <v>14</v>
      </c>
      <c r="C17" s="10" t="s">
        <v>22</v>
      </c>
      <c r="D17" s="11">
        <v>45680</v>
      </c>
      <c r="E17" s="11">
        <v>46022</v>
      </c>
      <c r="F17" s="9">
        <v>994</v>
      </c>
      <c r="G17" s="12">
        <v>7842</v>
      </c>
      <c r="H17" s="12">
        <v>7842</v>
      </c>
      <c r="I17" s="13"/>
      <c r="J17" s="9" t="s">
        <v>16</v>
      </c>
      <c r="P17" s="2"/>
      <c r="R17" s="3"/>
      <c r="T17" s="15"/>
    </row>
    <row r="18" spans="1:20" s="14" customFormat="1" ht="121.5" customHeight="1" thickBot="1" x14ac:dyDescent="0.3">
      <c r="A18" s="9" t="s">
        <v>23</v>
      </c>
      <c r="B18" s="9" t="s">
        <v>24</v>
      </c>
      <c r="C18" s="10" t="s">
        <v>25</v>
      </c>
      <c r="D18" s="11">
        <v>45729</v>
      </c>
      <c r="E18" s="11">
        <v>46022</v>
      </c>
      <c r="F18" s="9">
        <v>835</v>
      </c>
      <c r="G18" s="12">
        <v>88004.7</v>
      </c>
      <c r="H18" s="12">
        <v>88004.7</v>
      </c>
      <c r="I18" s="13"/>
      <c r="J18" s="9" t="s">
        <v>16</v>
      </c>
      <c r="P18" s="2"/>
      <c r="R18" s="3"/>
      <c r="T18" s="15"/>
    </row>
    <row r="19" spans="1:20" s="14" customFormat="1" ht="121.5" customHeight="1" thickBot="1" x14ac:dyDescent="0.3">
      <c r="A19" s="9" t="s">
        <v>26</v>
      </c>
      <c r="B19" s="9" t="s">
        <v>27</v>
      </c>
      <c r="C19" s="10" t="s">
        <v>28</v>
      </c>
      <c r="D19" s="11">
        <v>45733</v>
      </c>
      <c r="E19" s="11">
        <v>46387</v>
      </c>
      <c r="F19" s="9">
        <v>841</v>
      </c>
      <c r="G19" s="12">
        <v>154049.56</v>
      </c>
      <c r="H19" s="12">
        <v>154049.56</v>
      </c>
      <c r="I19" s="13"/>
      <c r="J19" s="9" t="s">
        <v>16</v>
      </c>
      <c r="P19" s="2"/>
      <c r="R19" s="3"/>
      <c r="T19" s="15"/>
    </row>
    <row r="20" spans="1:20" s="14" customFormat="1" ht="121.5" customHeight="1" thickBot="1" x14ac:dyDescent="0.3">
      <c r="A20" s="9" t="s">
        <v>29</v>
      </c>
      <c r="B20" s="9" t="s">
        <v>30</v>
      </c>
      <c r="C20" s="10" t="s">
        <v>31</v>
      </c>
      <c r="D20" s="11">
        <v>45728</v>
      </c>
      <c r="E20" s="11">
        <v>46387</v>
      </c>
      <c r="F20" s="9">
        <v>842</v>
      </c>
      <c r="G20" s="12">
        <v>10030</v>
      </c>
      <c r="H20" s="12">
        <v>10030</v>
      </c>
      <c r="I20" s="13"/>
      <c r="J20" s="9" t="s">
        <v>16</v>
      </c>
      <c r="P20" s="2"/>
      <c r="R20" s="3"/>
      <c r="T20" s="15"/>
    </row>
    <row r="21" spans="1:20" s="14" customFormat="1" ht="121.5" customHeight="1" thickBot="1" x14ac:dyDescent="0.3">
      <c r="A21" s="9" t="s">
        <v>32</v>
      </c>
      <c r="B21" s="9" t="s">
        <v>33</v>
      </c>
      <c r="C21" s="10" t="s">
        <v>34</v>
      </c>
      <c r="D21" s="11">
        <v>45730</v>
      </c>
      <c r="E21" s="11">
        <v>46022</v>
      </c>
      <c r="F21" s="9">
        <v>885</v>
      </c>
      <c r="G21" s="12">
        <v>1907316.6</v>
      </c>
      <c r="H21" s="12">
        <v>1907316.6</v>
      </c>
      <c r="I21" s="13"/>
      <c r="J21" s="9" t="s">
        <v>16</v>
      </c>
      <c r="P21" s="2"/>
      <c r="R21" s="3"/>
      <c r="T21" s="15"/>
    </row>
    <row r="22" spans="1:20" s="14" customFormat="1" ht="121.5" customHeight="1" thickBot="1" x14ac:dyDescent="0.3">
      <c r="A22" s="9" t="s">
        <v>35</v>
      </c>
      <c r="B22" s="9" t="s">
        <v>36</v>
      </c>
      <c r="C22" s="10" t="s">
        <v>37</v>
      </c>
      <c r="D22" s="11">
        <v>45723</v>
      </c>
      <c r="E22" s="11">
        <v>46022</v>
      </c>
      <c r="F22" s="9">
        <v>879</v>
      </c>
      <c r="G22" s="12">
        <v>3875</v>
      </c>
      <c r="H22" s="12">
        <v>3875</v>
      </c>
      <c r="I22" s="13"/>
      <c r="J22" s="9" t="s">
        <v>16</v>
      </c>
      <c r="P22" s="2"/>
      <c r="R22" s="3"/>
      <c r="T22" s="15"/>
    </row>
    <row r="23" spans="1:20" s="14" customFormat="1" ht="121.5" customHeight="1" thickBot="1" x14ac:dyDescent="0.3">
      <c r="A23" s="9" t="s">
        <v>35</v>
      </c>
      <c r="B23" s="9" t="s">
        <v>38</v>
      </c>
      <c r="C23" s="10" t="s">
        <v>39</v>
      </c>
      <c r="D23" s="11">
        <v>45727</v>
      </c>
      <c r="E23" s="11">
        <v>46022</v>
      </c>
      <c r="F23" s="9">
        <v>884</v>
      </c>
      <c r="G23" s="12">
        <v>233917.41</v>
      </c>
      <c r="H23" s="12">
        <v>233917.41</v>
      </c>
      <c r="I23" s="13"/>
      <c r="J23" s="9" t="s">
        <v>16</v>
      </c>
      <c r="P23" s="2"/>
      <c r="R23" s="3"/>
      <c r="T23" s="15"/>
    </row>
    <row r="24" spans="1:20" s="14" customFormat="1" ht="121.5" customHeight="1" thickBot="1" x14ac:dyDescent="0.3">
      <c r="A24" s="9" t="s">
        <v>40</v>
      </c>
      <c r="B24" s="9" t="s">
        <v>41</v>
      </c>
      <c r="C24" s="16" t="s">
        <v>42</v>
      </c>
      <c r="D24" s="11">
        <v>45723</v>
      </c>
      <c r="E24" s="11">
        <v>46022</v>
      </c>
      <c r="F24" s="9">
        <v>882</v>
      </c>
      <c r="G24" s="12">
        <v>30975</v>
      </c>
      <c r="H24" s="12">
        <v>30975</v>
      </c>
      <c r="I24" s="13"/>
      <c r="J24" s="9" t="s">
        <v>16</v>
      </c>
      <c r="P24" s="2"/>
      <c r="R24" s="3"/>
      <c r="T24" s="15"/>
    </row>
    <row r="25" spans="1:20" s="14" customFormat="1" ht="121.5" customHeight="1" thickBot="1" x14ac:dyDescent="0.3">
      <c r="A25" s="9" t="s">
        <v>43</v>
      </c>
      <c r="B25" s="9" t="s">
        <v>44</v>
      </c>
      <c r="C25" s="10" t="s">
        <v>45</v>
      </c>
      <c r="D25" s="11">
        <v>45695</v>
      </c>
      <c r="E25" s="11">
        <v>46022</v>
      </c>
      <c r="F25" s="9">
        <v>919</v>
      </c>
      <c r="G25" s="12">
        <v>44958</v>
      </c>
      <c r="H25" s="12">
        <v>44958</v>
      </c>
      <c r="I25" s="13"/>
      <c r="J25" s="9" t="s">
        <v>16</v>
      </c>
      <c r="P25" s="2"/>
      <c r="R25" s="3"/>
      <c r="T25" s="15"/>
    </row>
    <row r="26" spans="1:20" s="14" customFormat="1" ht="121.5" customHeight="1" thickBot="1" x14ac:dyDescent="0.3">
      <c r="A26" s="9" t="s">
        <v>43</v>
      </c>
      <c r="B26" s="9" t="s">
        <v>44</v>
      </c>
      <c r="C26" s="10" t="s">
        <v>46</v>
      </c>
      <c r="D26" s="11">
        <v>45720</v>
      </c>
      <c r="E26" s="11">
        <v>46022</v>
      </c>
      <c r="F26" s="9">
        <v>919</v>
      </c>
      <c r="G26" s="12">
        <v>44958</v>
      </c>
      <c r="H26" s="12">
        <v>44958</v>
      </c>
      <c r="I26" s="13"/>
      <c r="J26" s="9" t="s">
        <v>16</v>
      </c>
      <c r="P26" s="2"/>
      <c r="R26" s="3"/>
      <c r="T26" s="15"/>
    </row>
    <row r="27" spans="1:20" s="14" customFormat="1" ht="141.75" customHeight="1" thickBot="1" x14ac:dyDescent="0.3">
      <c r="A27" s="9" t="s">
        <v>43</v>
      </c>
      <c r="B27" s="9" t="s">
        <v>44</v>
      </c>
      <c r="C27" s="10" t="s">
        <v>47</v>
      </c>
      <c r="D27" s="11">
        <v>45720</v>
      </c>
      <c r="E27" s="11">
        <v>46022</v>
      </c>
      <c r="F27" s="9">
        <v>919</v>
      </c>
      <c r="G27" s="12">
        <v>142426</v>
      </c>
      <c r="H27" s="12">
        <v>142426</v>
      </c>
      <c r="I27" s="13"/>
      <c r="J27" s="9" t="s">
        <v>16</v>
      </c>
      <c r="P27" s="2"/>
      <c r="R27" s="3"/>
      <c r="T27" s="15"/>
    </row>
    <row r="28" spans="1:20" s="14" customFormat="1" ht="121.5" customHeight="1" thickBot="1" x14ac:dyDescent="0.3">
      <c r="A28" s="9" t="s">
        <v>43</v>
      </c>
      <c r="B28" s="9" t="s">
        <v>44</v>
      </c>
      <c r="C28" s="10" t="s">
        <v>48</v>
      </c>
      <c r="D28" s="11">
        <v>45720</v>
      </c>
      <c r="E28" s="11">
        <v>46022</v>
      </c>
      <c r="F28" s="9">
        <v>919</v>
      </c>
      <c r="G28" s="12">
        <v>70918</v>
      </c>
      <c r="H28" s="12">
        <v>70918</v>
      </c>
      <c r="I28" s="13"/>
      <c r="J28" s="9" t="s">
        <v>16</v>
      </c>
      <c r="P28" s="2"/>
      <c r="R28" s="3"/>
      <c r="T28" s="15"/>
    </row>
    <row r="29" spans="1:20" s="14" customFormat="1" ht="121.5" customHeight="1" thickBot="1" x14ac:dyDescent="0.3">
      <c r="A29" s="9" t="s">
        <v>49</v>
      </c>
      <c r="B29" s="9" t="s">
        <v>50</v>
      </c>
      <c r="C29" s="10" t="s">
        <v>51</v>
      </c>
      <c r="D29" s="11">
        <v>45740</v>
      </c>
      <c r="E29" s="11">
        <v>46022</v>
      </c>
      <c r="F29" s="9">
        <v>959</v>
      </c>
      <c r="G29" s="12">
        <v>9609.99</v>
      </c>
      <c r="H29" s="12">
        <v>9609.99</v>
      </c>
      <c r="I29" s="13"/>
      <c r="J29" s="9" t="s">
        <v>16</v>
      </c>
      <c r="P29" s="2"/>
      <c r="R29" s="3"/>
      <c r="T29" s="15"/>
    </row>
    <row r="30" spans="1:20" s="14" customFormat="1" ht="121.5" customHeight="1" thickBot="1" x14ac:dyDescent="0.3">
      <c r="A30" s="9" t="s">
        <v>49</v>
      </c>
      <c r="B30" s="9" t="s">
        <v>50</v>
      </c>
      <c r="C30" s="10" t="s">
        <v>52</v>
      </c>
      <c r="D30" s="11">
        <v>45720</v>
      </c>
      <c r="E30" s="11">
        <v>46022</v>
      </c>
      <c r="F30" s="9">
        <v>959</v>
      </c>
      <c r="G30" s="12">
        <v>3865</v>
      </c>
      <c r="H30" s="12">
        <v>3865</v>
      </c>
      <c r="I30" s="13"/>
      <c r="J30" s="9" t="s">
        <v>16</v>
      </c>
      <c r="P30" s="2"/>
      <c r="R30" s="3"/>
      <c r="T30" s="15"/>
    </row>
    <row r="31" spans="1:20" s="14" customFormat="1" ht="121.5" customHeight="1" thickBot="1" x14ac:dyDescent="0.3">
      <c r="A31" s="9" t="s">
        <v>49</v>
      </c>
      <c r="B31" s="9" t="s">
        <v>50</v>
      </c>
      <c r="C31" s="10" t="s">
        <v>52</v>
      </c>
      <c r="D31" s="11">
        <v>45720</v>
      </c>
      <c r="E31" s="11">
        <v>46022</v>
      </c>
      <c r="F31" s="9">
        <v>959</v>
      </c>
      <c r="G31" s="12">
        <v>3696.99</v>
      </c>
      <c r="H31" s="12">
        <v>3696.99</v>
      </c>
      <c r="I31" s="13"/>
      <c r="J31" s="9" t="s">
        <v>16</v>
      </c>
      <c r="P31" s="2"/>
      <c r="R31" s="3"/>
      <c r="T31" s="15"/>
    </row>
    <row r="32" spans="1:20" s="14" customFormat="1" ht="121.5" customHeight="1" thickBot="1" x14ac:dyDescent="0.3">
      <c r="A32" s="9" t="s">
        <v>53</v>
      </c>
      <c r="B32" s="9" t="s">
        <v>54</v>
      </c>
      <c r="C32" s="10" t="s">
        <v>55</v>
      </c>
      <c r="D32" s="11">
        <v>45741</v>
      </c>
      <c r="E32" s="11">
        <v>46022</v>
      </c>
      <c r="F32" s="9">
        <v>941</v>
      </c>
      <c r="G32" s="12">
        <v>47970.44</v>
      </c>
      <c r="H32" s="12">
        <v>47970.44</v>
      </c>
      <c r="I32" s="13"/>
      <c r="J32" s="9" t="s">
        <v>16</v>
      </c>
      <c r="P32" s="2"/>
      <c r="R32" s="3"/>
      <c r="T32" s="15"/>
    </row>
    <row r="33" spans="1:20" s="14" customFormat="1" ht="121.5" customHeight="1" thickBot="1" x14ac:dyDescent="0.3">
      <c r="A33" s="9" t="s">
        <v>53</v>
      </c>
      <c r="B33" s="9" t="s">
        <v>54</v>
      </c>
      <c r="C33" s="10" t="s">
        <v>55</v>
      </c>
      <c r="D33" s="11">
        <v>45741</v>
      </c>
      <c r="E33" s="11">
        <v>46022</v>
      </c>
      <c r="F33" s="9">
        <v>941</v>
      </c>
      <c r="G33" s="12">
        <v>125798.39999999999</v>
      </c>
      <c r="H33" s="12">
        <v>125798.39999999999</v>
      </c>
      <c r="I33" s="13"/>
      <c r="J33" s="9" t="s">
        <v>16</v>
      </c>
      <c r="P33" s="2"/>
      <c r="R33" s="3"/>
      <c r="T33" s="15"/>
    </row>
    <row r="34" spans="1:20" s="14" customFormat="1" ht="121.5" customHeight="1" thickBot="1" x14ac:dyDescent="0.3">
      <c r="A34" s="9" t="s">
        <v>56</v>
      </c>
      <c r="B34" s="9" t="s">
        <v>57</v>
      </c>
      <c r="C34" s="10" t="s">
        <v>58</v>
      </c>
      <c r="D34" s="11">
        <v>45740</v>
      </c>
      <c r="E34" s="11">
        <v>46022</v>
      </c>
      <c r="F34" s="9">
        <v>944</v>
      </c>
      <c r="G34" s="12">
        <v>269162.71999999997</v>
      </c>
      <c r="H34" s="12">
        <v>269162.71999999997</v>
      </c>
      <c r="I34" s="13"/>
      <c r="J34" s="9" t="s">
        <v>16</v>
      </c>
      <c r="P34" s="2"/>
      <c r="R34" s="3"/>
      <c r="T34" s="15"/>
    </row>
    <row r="35" spans="1:20" s="14" customFormat="1" ht="131.25" customHeight="1" thickBot="1" x14ac:dyDescent="0.3">
      <c r="A35" s="9" t="s">
        <v>59</v>
      </c>
      <c r="B35" s="9" t="s">
        <v>60</v>
      </c>
      <c r="C35" s="10" t="s">
        <v>61</v>
      </c>
      <c r="D35" s="11">
        <v>45719</v>
      </c>
      <c r="E35" s="11">
        <v>46022</v>
      </c>
      <c r="F35" s="9">
        <v>1047</v>
      </c>
      <c r="G35" s="12">
        <v>323942.45</v>
      </c>
      <c r="H35" s="12">
        <v>323942.45</v>
      </c>
      <c r="I35" s="13"/>
      <c r="J35" s="9" t="s">
        <v>16</v>
      </c>
      <c r="P35" s="2"/>
      <c r="R35" s="3"/>
      <c r="T35" s="15"/>
    </row>
    <row r="36" spans="1:20" s="14" customFormat="1" ht="121.5" customHeight="1" thickBot="1" x14ac:dyDescent="0.3">
      <c r="A36" s="9" t="s">
        <v>62</v>
      </c>
      <c r="B36" s="9" t="s">
        <v>63</v>
      </c>
      <c r="C36" s="10" t="s">
        <v>64</v>
      </c>
      <c r="D36" s="11">
        <v>45742</v>
      </c>
      <c r="E36" s="11">
        <v>46022</v>
      </c>
      <c r="F36" s="9">
        <v>958</v>
      </c>
      <c r="G36" s="12">
        <v>33754.400000000001</v>
      </c>
      <c r="H36" s="12">
        <v>33754.400000000001</v>
      </c>
      <c r="I36" s="13"/>
      <c r="J36" s="9" t="s">
        <v>16</v>
      </c>
      <c r="P36" s="2"/>
      <c r="R36" s="3"/>
      <c r="T36" s="15"/>
    </row>
    <row r="37" spans="1:20" s="14" customFormat="1" ht="121.5" customHeight="1" thickBot="1" x14ac:dyDescent="0.3">
      <c r="A37" s="9" t="s">
        <v>62</v>
      </c>
      <c r="B37" s="9" t="s">
        <v>63</v>
      </c>
      <c r="C37" s="10" t="s">
        <v>64</v>
      </c>
      <c r="D37" s="11">
        <v>45742</v>
      </c>
      <c r="E37" s="11">
        <v>46022</v>
      </c>
      <c r="F37" s="9">
        <v>958</v>
      </c>
      <c r="G37" s="12">
        <v>3155.4</v>
      </c>
      <c r="H37" s="12">
        <v>3155.4</v>
      </c>
      <c r="I37" s="13"/>
      <c r="J37" s="9" t="s">
        <v>16</v>
      </c>
      <c r="P37" s="2"/>
      <c r="R37" s="3"/>
      <c r="T37" s="15"/>
    </row>
    <row r="38" spans="1:20" s="14" customFormat="1" ht="140.25" customHeight="1" thickBot="1" x14ac:dyDescent="0.3">
      <c r="A38" s="9" t="s">
        <v>65</v>
      </c>
      <c r="B38" s="9" t="s">
        <v>66</v>
      </c>
      <c r="C38" s="10" t="s">
        <v>67</v>
      </c>
      <c r="D38" s="11">
        <v>45729</v>
      </c>
      <c r="E38" s="11">
        <v>46022</v>
      </c>
      <c r="F38" s="9">
        <v>988</v>
      </c>
      <c r="G38" s="12">
        <v>6950</v>
      </c>
      <c r="H38" s="12">
        <v>6950</v>
      </c>
      <c r="I38" s="13"/>
      <c r="J38" s="9" t="s">
        <v>16</v>
      </c>
      <c r="P38" s="2"/>
      <c r="R38" s="3"/>
      <c r="T38" s="15"/>
    </row>
    <row r="39" spans="1:20" s="14" customFormat="1" ht="140.25" customHeight="1" thickBot="1" x14ac:dyDescent="0.3">
      <c r="A39" s="9" t="s">
        <v>65</v>
      </c>
      <c r="B39" s="9" t="s">
        <v>66</v>
      </c>
      <c r="C39" s="10" t="s">
        <v>68</v>
      </c>
      <c r="D39" s="11">
        <v>45729</v>
      </c>
      <c r="E39" s="11">
        <v>46022</v>
      </c>
      <c r="F39" s="9">
        <v>988</v>
      </c>
      <c r="G39" s="12">
        <v>12500</v>
      </c>
      <c r="H39" s="12">
        <v>12500</v>
      </c>
      <c r="I39" s="13"/>
      <c r="J39" s="9" t="s">
        <v>16</v>
      </c>
      <c r="P39" s="2"/>
      <c r="R39" s="3"/>
      <c r="T39" s="15"/>
    </row>
    <row r="40" spans="1:20" s="14" customFormat="1" ht="140.25" customHeight="1" thickBot="1" x14ac:dyDescent="0.3">
      <c r="A40" s="9" t="s">
        <v>65</v>
      </c>
      <c r="B40" s="9" t="s">
        <v>69</v>
      </c>
      <c r="C40" s="10" t="s">
        <v>70</v>
      </c>
      <c r="D40" s="11">
        <v>45741</v>
      </c>
      <c r="E40" s="11">
        <v>46022</v>
      </c>
      <c r="F40" s="9">
        <v>1002</v>
      </c>
      <c r="G40" s="12">
        <v>14950</v>
      </c>
      <c r="H40" s="12">
        <v>14950</v>
      </c>
      <c r="I40" s="13"/>
      <c r="J40" s="9" t="s">
        <v>16</v>
      </c>
      <c r="P40" s="2"/>
      <c r="R40" s="3"/>
      <c r="T40" s="15"/>
    </row>
    <row r="41" spans="1:20" s="14" customFormat="1" ht="121.5" customHeight="1" thickBot="1" x14ac:dyDescent="0.3">
      <c r="A41" s="9" t="s">
        <v>71</v>
      </c>
      <c r="B41" s="9" t="s">
        <v>72</v>
      </c>
      <c r="C41" s="10" t="s">
        <v>73</v>
      </c>
      <c r="D41" s="11">
        <v>45741</v>
      </c>
      <c r="E41" s="11">
        <v>46022</v>
      </c>
      <c r="F41" s="9">
        <v>1076</v>
      </c>
      <c r="G41" s="12">
        <v>250000.07</v>
      </c>
      <c r="H41" s="12">
        <v>250000.07</v>
      </c>
      <c r="I41" s="13"/>
      <c r="J41" s="9" t="s">
        <v>16</v>
      </c>
      <c r="P41" s="2"/>
      <c r="R41" s="3"/>
      <c r="T41" s="15"/>
    </row>
    <row r="42" spans="1:20" s="14" customFormat="1" ht="121.5" customHeight="1" thickBot="1" x14ac:dyDescent="0.3">
      <c r="A42" s="9" t="s">
        <v>74</v>
      </c>
      <c r="B42" s="9" t="s">
        <v>75</v>
      </c>
      <c r="C42" s="10" t="s">
        <v>76</v>
      </c>
      <c r="D42" s="11">
        <v>45741</v>
      </c>
      <c r="E42" s="11">
        <v>46387</v>
      </c>
      <c r="F42" s="9">
        <v>1085</v>
      </c>
      <c r="G42" s="12">
        <v>118000</v>
      </c>
      <c r="H42" s="12">
        <v>118000</v>
      </c>
      <c r="I42" s="13"/>
      <c r="J42" s="9" t="s">
        <v>16</v>
      </c>
      <c r="P42" s="2"/>
      <c r="R42" s="3"/>
      <c r="T42" s="15"/>
    </row>
    <row r="43" spans="1:20" s="14" customFormat="1" ht="140.25" customHeight="1" thickBot="1" x14ac:dyDescent="0.3">
      <c r="A43" s="9" t="s">
        <v>77</v>
      </c>
      <c r="B43" s="9" t="s">
        <v>78</v>
      </c>
      <c r="C43" s="10" t="s">
        <v>79</v>
      </c>
      <c r="D43" s="11">
        <v>45740</v>
      </c>
      <c r="E43" s="11">
        <v>46387</v>
      </c>
      <c r="F43" s="9">
        <v>1077</v>
      </c>
      <c r="G43" s="12">
        <v>163784</v>
      </c>
      <c r="H43" s="12">
        <v>163784</v>
      </c>
      <c r="I43" s="13"/>
      <c r="J43" s="9" t="s">
        <v>16</v>
      </c>
      <c r="P43" s="2"/>
      <c r="R43" s="3"/>
      <c r="T43" s="15"/>
    </row>
    <row r="44" spans="1:20" s="14" customFormat="1" ht="138.75" customHeight="1" thickBot="1" x14ac:dyDescent="0.3">
      <c r="A44" s="9" t="s">
        <v>80</v>
      </c>
      <c r="B44" s="9" t="s">
        <v>81</v>
      </c>
      <c r="C44" s="10" t="s">
        <v>82</v>
      </c>
      <c r="D44" s="11">
        <v>45743</v>
      </c>
      <c r="E44" s="11">
        <v>46022</v>
      </c>
      <c r="F44" s="9">
        <v>1082</v>
      </c>
      <c r="G44" s="12">
        <v>200000.01</v>
      </c>
      <c r="H44" s="12">
        <v>200000.01</v>
      </c>
      <c r="I44" s="13"/>
      <c r="J44" s="9" t="s">
        <v>16</v>
      </c>
      <c r="P44" s="2"/>
      <c r="R44" s="3"/>
      <c r="T44" s="15"/>
    </row>
    <row r="45" spans="1:20" s="14" customFormat="1" ht="138.75" customHeight="1" x14ac:dyDescent="0.25">
      <c r="A45" s="17" t="s">
        <v>83</v>
      </c>
      <c r="B45" s="18" t="s">
        <v>84</v>
      </c>
      <c r="C45" s="19" t="s">
        <v>85</v>
      </c>
      <c r="D45" s="20">
        <v>45386</v>
      </c>
      <c r="E45" s="20">
        <v>46022</v>
      </c>
      <c r="F45" s="17">
        <v>43502</v>
      </c>
      <c r="G45" s="21">
        <v>47200</v>
      </c>
      <c r="H45" s="21">
        <v>47200</v>
      </c>
      <c r="I45" s="22"/>
      <c r="J45" s="17" t="s">
        <v>16</v>
      </c>
      <c r="P45" s="2"/>
      <c r="R45" s="3"/>
      <c r="T45" s="23"/>
    </row>
    <row r="46" spans="1:20" ht="45.75" customHeight="1" x14ac:dyDescent="0.25">
      <c r="A46" s="38" t="s">
        <v>86</v>
      </c>
      <c r="B46" s="38"/>
      <c r="C46" s="38"/>
      <c r="D46" s="38"/>
      <c r="E46" s="38"/>
      <c r="F46" s="39"/>
      <c r="G46" s="24">
        <f>SUM(G11:G45)</f>
        <v>4440964.1400000006</v>
      </c>
      <c r="H46" s="24">
        <f>SUM(H11:H45)</f>
        <v>4440964.1400000006</v>
      </c>
      <c r="I46" s="24">
        <f>SUM(I11:I44)</f>
        <v>0</v>
      </c>
      <c r="J46" s="25"/>
      <c r="P46" s="26" t="e">
        <f>+#REF!+#REF!+#REF!</f>
        <v>#REF!</v>
      </c>
      <c r="R46" s="27" t="e">
        <f>+#REF!+#REF!+#REF!+#REF!+#REF!+#REF!+#REF!</f>
        <v>#REF!</v>
      </c>
      <c r="T46" s="28">
        <f>SUM(T11:T44)</f>
        <v>0</v>
      </c>
    </row>
    <row r="47" spans="1:20" x14ac:dyDescent="0.25">
      <c r="A47" s="29"/>
      <c r="B47" s="29"/>
      <c r="C47" s="29"/>
      <c r="D47" s="29"/>
      <c r="E47" s="29"/>
      <c r="F47" s="29"/>
      <c r="G47" s="29"/>
      <c r="H47" s="29"/>
      <c r="I47" s="29"/>
    </row>
    <row r="52" spans="1:10" ht="31.5" customHeight="1" x14ac:dyDescent="0.25">
      <c r="A52" s="30"/>
      <c r="B52" s="30" t="s">
        <v>87</v>
      </c>
      <c r="C52" s="30"/>
      <c r="E52" s="30" t="s">
        <v>88</v>
      </c>
      <c r="F52" s="31"/>
      <c r="G52" s="31"/>
      <c r="H52" s="30" t="s">
        <v>89</v>
      </c>
      <c r="I52" s="31"/>
      <c r="J52" s="31"/>
    </row>
    <row r="53" spans="1:10" ht="23.25" customHeight="1" x14ac:dyDescent="0.25">
      <c r="A53" s="30"/>
      <c r="B53" s="30" t="s">
        <v>90</v>
      </c>
      <c r="C53" s="30"/>
      <c r="E53" s="30" t="s">
        <v>91</v>
      </c>
      <c r="F53" s="32"/>
      <c r="G53" s="31"/>
      <c r="H53" s="30" t="s">
        <v>92</v>
      </c>
      <c r="I53" s="31"/>
      <c r="J53" s="31"/>
    </row>
    <row r="54" spans="1:10" ht="23.25" x14ac:dyDescent="0.25">
      <c r="A54" s="31"/>
      <c r="B54" s="30" t="s">
        <v>93</v>
      </c>
      <c r="C54" s="30"/>
      <c r="E54" s="30" t="s">
        <v>94</v>
      </c>
      <c r="F54" s="31"/>
      <c r="G54" s="31"/>
      <c r="H54" s="30" t="s">
        <v>95</v>
      </c>
      <c r="I54" s="31"/>
      <c r="J54" s="31"/>
    </row>
    <row r="59" spans="1:10" x14ac:dyDescent="0.25">
      <c r="E59" s="33"/>
    </row>
    <row r="60" spans="1:10" x14ac:dyDescent="0.25">
      <c r="E60" s="33"/>
    </row>
    <row r="64" spans="1:10" x14ac:dyDescent="0.25">
      <c r="B64" s="34"/>
      <c r="D64" s="34"/>
    </row>
    <row r="65" spans="1:4" x14ac:dyDescent="0.25">
      <c r="B65" s="34"/>
      <c r="D65" s="34"/>
    </row>
    <row r="66" spans="1:4" x14ac:dyDescent="0.25">
      <c r="B66" s="34"/>
      <c r="D66" s="34"/>
    </row>
    <row r="71" spans="1:4" x14ac:dyDescent="0.25">
      <c r="A71" s="8"/>
    </row>
  </sheetData>
  <mergeCells count="6">
    <mergeCell ref="A9:I9"/>
    <mergeCell ref="A46:F46"/>
    <mergeCell ref="A4:J4"/>
    <mergeCell ref="A6:J6"/>
    <mergeCell ref="A5:J5"/>
    <mergeCell ref="A7:J7"/>
  </mergeCells>
  <printOptions horizontalCentered="1"/>
  <pageMargins left="0.19685039370078741" right="0.19685039370078741" top="0.68" bottom="0.39370078740157483" header="0" footer="0.31496062992125984"/>
  <pageSetup scale="43" orientation="landscape" r:id="rId1"/>
  <headerFooter scaleWithDoc="0"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PAGADO  </vt:lpstr>
      <vt:lpstr>'PAGADO  '!Área_de_impresión</vt:lpstr>
      <vt:lpstr>'PAGADO 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Eliani Esther Gonzalez Paulino</dc:creator>
  <cp:lastModifiedBy>Eliani Esther Gonzalez Paulino</cp:lastModifiedBy>
  <cp:lastPrinted>2025-05-07T16:29:50Z</cp:lastPrinted>
  <dcterms:created xsi:type="dcterms:W3CDTF">2025-05-06T19:22:04Z</dcterms:created>
  <dcterms:modified xsi:type="dcterms:W3CDTF">2025-05-07T16:29:54Z</dcterms:modified>
</cp:coreProperties>
</file>