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-my.sharepoint.com/personal/eliani_gonzalez_cultura_gob_do/Documents/Escritorio/"/>
    </mc:Choice>
  </mc:AlternateContent>
  <xr:revisionPtr revIDLastSave="1" documentId="8_{FF6E067F-1910-4808-8738-30D2B836B000}" xr6:coauthVersionLast="47" xr6:coauthVersionMax="47" xr10:uidLastSave="{AA887B07-5E23-47B3-A307-C599D634CDFE}"/>
  <bookViews>
    <workbookView xWindow="-120" yWindow="-120" windowWidth="29040" windowHeight="15720" xr2:uid="{E289DCD2-3EB2-4632-A097-BB380C2AB023}"/>
  </bookViews>
  <sheets>
    <sheet name="PAGADO  " sheetId="1" r:id="rId1"/>
  </sheets>
  <definedNames>
    <definedName name="_xlnm.Print_Area" localSheetId="0">'PAGADO  '!$A$2:$J$90</definedName>
    <definedName name="Borrador">#REF!</definedName>
    <definedName name="NOMBRE">#REF!</definedName>
    <definedName name="_xlnm.Print_Titles" localSheetId="0">'PAGADO  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8" i="1" l="1"/>
  <c r="R78" i="1"/>
  <c r="P78" i="1"/>
  <c r="I78" i="1"/>
  <c r="H78" i="1"/>
  <c r="G78" i="1"/>
</calcChain>
</file>

<file path=xl/sharedStrings.xml><?xml version="1.0" encoding="utf-8"?>
<sst xmlns="http://schemas.openxmlformats.org/spreadsheetml/2006/main" count="291" uniqueCount="155">
  <si>
    <t xml:space="preserve">Proveedor </t>
  </si>
  <si>
    <t xml:space="preserve">Concepto </t>
  </si>
  <si>
    <t>Factura No./NCF</t>
  </si>
  <si>
    <t xml:space="preserve">Fecha de Factura </t>
  </si>
  <si>
    <t>Fecha Fin Factura</t>
  </si>
  <si>
    <t>Pagado con CK./LIB. NO.</t>
  </si>
  <si>
    <t>Monto Facturado</t>
  </si>
  <si>
    <t>Monto Pagado</t>
  </si>
  <si>
    <t>Monto Pendiente</t>
  </si>
  <si>
    <t>Estado</t>
  </si>
  <si>
    <t>SUMANDO</t>
  </si>
  <si>
    <t>NO ESTÁ SUMANDO</t>
  </si>
  <si>
    <t>MONTO REAL</t>
  </si>
  <si>
    <t>Magna Motors, SA</t>
  </si>
  <si>
    <t>Por servicios de mantenimiento preventivo y reparaciones de vehículos, perteneciente a la flotilla vehícular de este Ministerio de Cultura.</t>
  </si>
  <si>
    <t>E450000001273</t>
  </si>
  <si>
    <t>Pagado</t>
  </si>
  <si>
    <t>E450000001235</t>
  </si>
  <si>
    <t>E450000001152</t>
  </si>
  <si>
    <t>Comercial Daniel Luciano Paredes, SRL</t>
  </si>
  <si>
    <t>Por mantenimiento preventivo de tres vehículos placas EI01105, EG02526 Y EI01107, pertenecientre a la flotilla vehicular de este Ministerio de Cultura.</t>
  </si>
  <si>
    <t>B1500003426</t>
  </si>
  <si>
    <t>B1500003427</t>
  </si>
  <si>
    <t>B1500003428</t>
  </si>
  <si>
    <t>Empresas Macangel, SRL</t>
  </si>
  <si>
    <t>Por servicios de montaje y alquileres varios para el Desfile Nacional de Carnaval 2025.</t>
  </si>
  <si>
    <t>B1500000408</t>
  </si>
  <si>
    <t>Asociación de Scouts Dominicana, INC.</t>
  </si>
  <si>
    <t>Por servicios de alquiler de espacios de estacionamientos utilizados en actividad del Desfile Nacional de Carnaval 2025.</t>
  </si>
  <si>
    <t>B1500000233</t>
  </si>
  <si>
    <t>Yona Yonel Diesel, SRL</t>
  </si>
  <si>
    <t>Por suministro de 67.93 galones de gasoil para planta eléctrica de la sede.</t>
  </si>
  <si>
    <t>B1500000705</t>
  </si>
  <si>
    <t>Banderas Global HC, SRL</t>
  </si>
  <si>
    <t>Por adquisición de 66 banderas nacionales y 32 banderas institucionales, para uso de este Ministerio de Cultura.</t>
  </si>
  <si>
    <t>B1500002220</t>
  </si>
  <si>
    <t>Boost Office, SRL</t>
  </si>
  <si>
    <t>Por adquisición de café, azúcar y cremora, para uso de este Ministerio de Cultura.</t>
  </si>
  <si>
    <t>B1500000150</t>
  </si>
  <si>
    <t>Disla Uribe Koncepto, SRL</t>
  </si>
  <si>
    <t>Por contratación de servicios de catering, para el Desfile Nacional de Carnaval 2025.</t>
  </si>
  <si>
    <t>B1500003820</t>
  </si>
  <si>
    <t>B1500003821</t>
  </si>
  <si>
    <t>Agua Planeta Azul, SA</t>
  </si>
  <si>
    <t>Por adquisición de fardos de botellitas de agua potable, para el Desfile Nacional de Carnaval 2025.</t>
  </si>
  <si>
    <t>E450000010202</t>
  </si>
  <si>
    <t>The Clasic Gourmet H&amp;A, SRL</t>
  </si>
  <si>
    <t>Pago de la certificación de contrato por servicios de almuerzos para personal civil y militar de este Ministerio de Cultura y sus dependencias.</t>
  </si>
  <si>
    <t>E450000000197</t>
  </si>
  <si>
    <t>Agua Crystal, SA</t>
  </si>
  <si>
    <t>Por contratación de servicios de suministro de agua potable para consumo humano de este Ministerio de Cultura.</t>
  </si>
  <si>
    <t>B1500059868</t>
  </si>
  <si>
    <t>B1500059880</t>
  </si>
  <si>
    <t>B1500059893</t>
  </si>
  <si>
    <t>B1500059910</t>
  </si>
  <si>
    <t>B1500059281</t>
  </si>
  <si>
    <t>B1500059923</t>
  </si>
  <si>
    <t>B1500059939</t>
  </si>
  <si>
    <t>B1500059947</t>
  </si>
  <si>
    <t>B1500060363</t>
  </si>
  <si>
    <t>Miralba Altagracia  Ruiz Ramos</t>
  </si>
  <si>
    <t>Por la conducción del Desfile Nacional de Carnaval 2025.</t>
  </si>
  <si>
    <t>B1500000368</t>
  </si>
  <si>
    <t>Gondolaudio, SRL</t>
  </si>
  <si>
    <t>Por servicios artístico como talento de Brea Frank en el Desfile Nacional de Carnaval 2025.</t>
  </si>
  <si>
    <t>B1500000063</t>
  </si>
  <si>
    <t>Potenciart, SRL</t>
  </si>
  <si>
    <t>Por servicio artístico para la conducción por Aquiles Correa del Desfile Nacional de Carnaval 2025</t>
  </si>
  <si>
    <t>B1500000132</t>
  </si>
  <si>
    <t>Progastable, SRL</t>
  </si>
  <si>
    <t>Por adquisición de materiales de oficina para este Ministerio de Culturra.</t>
  </si>
  <si>
    <t>B1500000486</t>
  </si>
  <si>
    <t>Autocentro Navarro, SRL</t>
  </si>
  <si>
    <t>Por adquisición de tres alfombras HS Crossifit 47.600 nega 4 PC. para varios vehículos pertenecientes a la flotilla vehicular de este Ministerio de Cultura.</t>
  </si>
  <si>
    <t>B1500003639</t>
  </si>
  <si>
    <t>Supligensa, SRL</t>
  </si>
  <si>
    <t>Por adquisición de materiales gastables para uso de este Mnisterio de Cultura y sus dependencias.</t>
  </si>
  <si>
    <t>B1500001270</t>
  </si>
  <si>
    <t>Velez Import, SRL</t>
  </si>
  <si>
    <t>Por adquisición de material de oficina y papeleria para uso de este Ministerio de Cultura y sus dependencias.</t>
  </si>
  <si>
    <t>B150001254</t>
  </si>
  <si>
    <t>Grupo Jaquez Morel, SRL</t>
  </si>
  <si>
    <t xml:space="preserve">Por la animación de la de la comunicadora Barbara Plaza en el Desfile Nacional de Carnaval 2025. </t>
  </si>
  <si>
    <t>B1500000205</t>
  </si>
  <si>
    <t>Iris Armonía Peña Minaya</t>
  </si>
  <si>
    <t>Por la apertura proceso: acto de recepción de obras participantes en el Premio Nacional de Feria del Libro Eduardo León Jimenez.</t>
  </si>
  <si>
    <t>B1500000123</t>
  </si>
  <si>
    <t>Planchaki, SRL</t>
  </si>
  <si>
    <t>Por servicios de lavado y planchado de diversos artículos para ser usados en este Ministerio de Cultura.</t>
  </si>
  <si>
    <t>B1500000213</t>
  </si>
  <si>
    <t>B1500000214</t>
  </si>
  <si>
    <t>B1500000215</t>
  </si>
  <si>
    <t>B1500000216</t>
  </si>
  <si>
    <t>B1500000217</t>
  </si>
  <si>
    <t>B1500000219</t>
  </si>
  <si>
    <t>Brothers RSR Supply Offices, SRL</t>
  </si>
  <si>
    <t>Por adquisición de material de oficina para uso de este Ministerio de Cultura y sus dependencias.</t>
  </si>
  <si>
    <t>B1500001354</t>
  </si>
  <si>
    <t>Villavaser, SRL</t>
  </si>
  <si>
    <t>Por servicios de catering para actividades de este Ministerio de Cultura y sus dependencias.</t>
  </si>
  <si>
    <t>B1500000056</t>
  </si>
  <si>
    <t>B1500000055</t>
  </si>
  <si>
    <t>B1500000057</t>
  </si>
  <si>
    <t>B1500000058</t>
  </si>
  <si>
    <t>B1500000059</t>
  </si>
  <si>
    <t>B1500000060</t>
  </si>
  <si>
    <t>Repuestos Constanza Infante, SRL</t>
  </si>
  <si>
    <t>Por mantenimiento preventivo y reparación de vehículo placa EL06257, perteneciente a la flotilla vehicular de este Ministerio de Cultura.</t>
  </si>
  <si>
    <t>B1500000455</t>
  </si>
  <si>
    <t>Producciones WSAC, EIRL</t>
  </si>
  <si>
    <t>Por servicio artístico como talento (Anthony Bruno), para la transmisión y conducción en vivo del Desfile Nacional de Carnaval 2025.</t>
  </si>
  <si>
    <t>B1500000143</t>
  </si>
  <si>
    <t>Editora Hoy, SAS</t>
  </si>
  <si>
    <t>Servicio de renovación de suscripción anual del periódico Hoy ( desde el 8 de febrero 2025 hasta el 7 de febrero 2026).</t>
  </si>
  <si>
    <t>E450000000226</t>
  </si>
  <si>
    <t>G3 Industrial, SRL</t>
  </si>
  <si>
    <t>Por adquisición de material gastable para uso de este Ministerio de Cultura y sus dependencias.</t>
  </si>
  <si>
    <t>B1500000022</t>
  </si>
  <si>
    <t>Papeleria &amp; Servicios Multiples Yefel, SRL</t>
  </si>
  <si>
    <t>Por adquisición de dispensadores de cintas adhesivas y grapas, para uso de este Ministerio y sus dependencias.</t>
  </si>
  <si>
    <t>B1500000190</t>
  </si>
  <si>
    <t>Inversiones Tejeda Valera F D, SRL</t>
  </si>
  <si>
    <t>Adquisición de material gastable para uso de este Ministerio de Cultura y sus dependencias.</t>
  </si>
  <si>
    <t>B1500000989</t>
  </si>
  <si>
    <t>Alianza Dominicana Contra la Corrupción</t>
  </si>
  <si>
    <t>Por concepto de capacitación de varios de varios colaboradores de este Ministerio de Cultura.</t>
  </si>
  <si>
    <t>B1500000174</t>
  </si>
  <si>
    <t>Portafolio DO, SRL</t>
  </si>
  <si>
    <t>Por adquisición de material gastable de oficina, para este Ministerio de  Cultura.</t>
  </si>
  <si>
    <t>B150000028</t>
  </si>
  <si>
    <t>Por mantenimiento preventivo de cuatros vahículos, placas EA01348, EI01103, EL06256 y EL06257, perteneciente a la flotilla vehícular de este Ministerio de Cultura.</t>
  </si>
  <si>
    <t>B150003410</t>
  </si>
  <si>
    <t>B1500003443</t>
  </si>
  <si>
    <t>B1500003448</t>
  </si>
  <si>
    <t>B1500003450</t>
  </si>
  <si>
    <t>Udrink Delivery, SRL</t>
  </si>
  <si>
    <t>Por adquisición de pinturas, para uso de este Ministerio de Cultura.</t>
  </si>
  <si>
    <t>B1500000206</t>
  </si>
  <si>
    <t>Genius Print Graphic, SRL</t>
  </si>
  <si>
    <t>Por servicios de impresiones varias  para el Desfile Nacional de Carnaval 2025.</t>
  </si>
  <si>
    <t>B1500000653</t>
  </si>
  <si>
    <t xml:space="preserve">Totales </t>
  </si>
  <si>
    <t>Eliani González</t>
  </si>
  <si>
    <t>Ana Vizcaíno</t>
  </si>
  <si>
    <t>Ana Verónica Adames</t>
  </si>
  <si>
    <t>Contadora</t>
  </si>
  <si>
    <t>Encargada Dept. Contabilidad</t>
  </si>
  <si>
    <t>Directora Financiera</t>
  </si>
  <si>
    <t xml:space="preserve">Elaborado por </t>
  </si>
  <si>
    <t xml:space="preserve">Revisado por </t>
  </si>
  <si>
    <t xml:space="preserve">Autorizado por </t>
  </si>
  <si>
    <t>MINISTERIO DE CULTURA</t>
  </si>
  <si>
    <t>DEPARTAMENTO DE CONTABILIDAD</t>
  </si>
  <si>
    <t>AL 31 DE MAYO 2025</t>
  </si>
  <si>
    <t>RELACIÓN DE PAGOS EN $RD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</si>
</sst>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0"/>
      <name val="Times New Roman"/>
      <family val="1"/>
    </font>
    <font>
      <sz val="16"/>
      <name val="Times New Roman"/>
      <family val="1"/>
    </font>
    <font>
      <sz val="17"/>
      <name val="Times New Roman"/>
      <family val="1"/>
    </font>
    <font>
      <sz val="16"/>
      <color theme="1"/>
      <name val="Times New Roman"/>
      <family val="1"/>
    </font>
    <font>
      <b/>
      <sz val="22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0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43" fontId="4" fillId="5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7" fillId="0" borderId="3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43" fontId="5" fillId="0" borderId="1" xfId="0" applyNumberFormat="1" applyFont="1" applyBorder="1" applyAlignment="1">
      <alignment horizontal="right" vertical="center"/>
    </xf>
    <xf numFmtId="43" fontId="6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3" fontId="8" fillId="5" borderId="6" xfId="0" applyNumberFormat="1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>
      <alignment horizontal="center" vertical="center" wrapText="1"/>
    </xf>
    <xf numFmtId="43" fontId="10" fillId="3" borderId="0" xfId="0" applyNumberFormat="1" applyFont="1" applyFill="1" applyAlignment="1">
      <alignment horizontal="center" vertical="center"/>
    </xf>
    <xf numFmtId="43" fontId="2" fillId="4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 applyProtection="1">
      <alignment horizontal="center" vertical="center"/>
      <protection locked="0"/>
    </xf>
    <xf numFmtId="43" fontId="5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/>
    <xf numFmtId="0" fontId="18" fillId="0" borderId="0" xfId="0" applyFont="1" applyAlignment="1">
      <alignment vertical="center"/>
    </xf>
    <xf numFmtId="0" fontId="19" fillId="2" borderId="0" xfId="0" applyFont="1" applyFill="1" applyAlignment="1"/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2482747</xdr:colOff>
      <xdr:row>83</xdr:row>
      <xdr:rowOff>31750</xdr:rowOff>
    </xdr:from>
    <xdr:to>
      <xdr:col>2</xdr:col>
      <xdr:colOff>190500</xdr:colOff>
      <xdr:row>83</xdr:row>
      <xdr:rowOff>46845</xdr:rowOff>
    </xdr:to>
    <xdr:cxnSp macro="">
      <xdr:nvCxnSpPr>
        <xdr:cNvPr id="2" name="Straight Connector 3">
          <a:extLst>
            <a:ext uri="{FF2B5EF4-FFF2-40B4-BE49-F238E27FC236}">
              <a16:creationId xmlns:a16="http://schemas.microsoft.com/office/drawing/2014/main" id="{6B04C5E9-7760-40DA-9147-8A7A50ADEF1B}"/>
            </a:ext>
          </a:extLst>
        </xdr:cNvPr>
        <xdr:cNvCxnSpPr/>
      </xdr:nvCxnSpPr>
      <xdr:spPr>
        <a:xfrm flipV="1">
          <a:off x="2482747" y="108959650"/>
          <a:ext cx="3194153" cy="1509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1381125</xdr:colOff>
      <xdr:row>83</xdr:row>
      <xdr:rowOff>31750</xdr:rowOff>
    </xdr:from>
    <xdr:to>
      <xdr:col>5</xdr:col>
      <xdr:colOff>730250</xdr:colOff>
      <xdr:row>83</xdr:row>
      <xdr:rowOff>63500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BBE104B0-6C1F-411D-ACC9-E68B7D345C0C}"/>
            </a:ext>
          </a:extLst>
        </xdr:cNvPr>
        <xdr:cNvCxnSpPr/>
      </xdr:nvCxnSpPr>
      <xdr:spPr>
        <a:xfrm>
          <a:off x="9001125" y="108959650"/>
          <a:ext cx="3416300" cy="31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1264795</xdr:colOff>
      <xdr:row>83</xdr:row>
      <xdr:rowOff>31230</xdr:rowOff>
    </xdr:from>
    <xdr:to>
      <xdr:col>8</xdr:col>
      <xdr:colOff>651135</xdr:colOff>
      <xdr:row>83</xdr:row>
      <xdr:rowOff>31231</xdr:rowOff>
    </xdr:to>
    <xdr:cxnSp macro="">
      <xdr:nvCxnSpPr>
        <xdr:cNvPr id="4" name="Straight Connector 4">
          <a:extLst>
            <a:ext uri="{FF2B5EF4-FFF2-40B4-BE49-F238E27FC236}">
              <a16:creationId xmlns:a16="http://schemas.microsoft.com/office/drawing/2014/main" id="{8FC55AD6-F879-4C15-B104-4E186B3897B1}"/>
            </a:ext>
          </a:extLst>
        </xdr:cNvPr>
        <xdr:cNvCxnSpPr/>
      </xdr:nvCxnSpPr>
      <xdr:spPr>
        <a:xfrm>
          <a:off x="14609320" y="108959130"/>
          <a:ext cx="353924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1079500</xdr:colOff>
      <xdr:row>2</xdr:row>
      <xdr:rowOff>1</xdr:rowOff>
    </xdr:from>
    <xdr:to>
      <xdr:col>5</xdr:col>
      <xdr:colOff>253999</xdr:colOff>
      <xdr:row>5</xdr:row>
      <xdr:rowOff>67253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813D0DE-5BB9-493B-ADBA-1A49FD36C1FB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2409" r="4205" b="13869"/>
        <a:stretch/>
      </xdr:blipFill>
      <xdr:spPr>
        <a:xfrm>
          <a:off x="8699500" y="682626"/>
          <a:ext cx="3238499" cy="1305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39AF5-29FD-455D-B0D5-F8787F2EDF4A}">
  <sheetPr>
    <tabColor rgb="FF00B0F0"/>
  </sheetPr>
  <dimension ref="A2:T103"/>
  <sheetViews>
    <sheetView tabSelected="1" zoomScale="60" zoomScaleNormal="60" zoomScaleSheetLayoutView="61" workbookViewId="0">
      <selection activeCell="A8" sqref="A8:J8"/>
    </sheetView>
  </sheetViews>
  <sheetFormatPr baseColWidth="10" defaultColWidth="11.5703125" defaultRowHeight="21" x14ac:dyDescent="0.25"/>
  <cols>
    <col min="1" max="1" width="43.5703125" style="1" customWidth="1"/>
    <col min="2" max="2" width="38.7109375" style="1" customWidth="1"/>
    <col min="3" max="3" width="32" style="1" customWidth="1"/>
    <col min="4" max="4" width="30.42578125" style="1" customWidth="1"/>
    <col min="5" max="5" width="30.5703125" style="1" customWidth="1"/>
    <col min="6" max="6" width="24.85546875" style="1" customWidth="1"/>
    <col min="7" max="7" width="33.5703125" style="1" customWidth="1"/>
    <col min="8" max="8" width="28.7109375" style="1" customWidth="1"/>
    <col min="9" max="9" width="23.85546875" style="1" customWidth="1"/>
    <col min="10" max="10" width="24" style="1" customWidth="1"/>
    <col min="11" max="11" width="13" style="1" customWidth="1"/>
    <col min="12" max="13" width="11.5703125" style="1" customWidth="1"/>
    <col min="14" max="14" width="11.5703125" style="1"/>
    <col min="15" max="15" width="21.7109375" style="1" hidden="1" customWidth="1"/>
    <col min="16" max="16" width="24.140625" style="2" hidden="1" customWidth="1"/>
    <col min="17" max="17" width="11.5703125" style="1" hidden="1" customWidth="1"/>
    <col min="18" max="18" width="27.42578125" style="3" hidden="1" customWidth="1"/>
    <col min="19" max="19" width="11.5703125" style="1" hidden="1" customWidth="1"/>
    <col min="20" max="20" width="22.28515625" style="1" hidden="1" customWidth="1"/>
    <col min="21" max="21" width="11.5703125" style="1" customWidth="1"/>
    <col min="22" max="16384" width="11.5703125" style="1"/>
  </cols>
  <sheetData>
    <row r="2" spans="1:20" ht="32.2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20" ht="32.2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20" ht="32.25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20" ht="32.2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20" ht="32.25" customHeight="1" x14ac:dyDescent="0.25">
      <c r="A6" s="42" t="s">
        <v>151</v>
      </c>
      <c r="B6" s="42"/>
      <c r="C6" s="42"/>
      <c r="D6" s="42"/>
      <c r="E6" s="42"/>
      <c r="F6" s="42"/>
      <c r="G6" s="42"/>
      <c r="H6" s="42"/>
      <c r="I6" s="42"/>
      <c r="J6" s="42"/>
      <c r="K6" s="38"/>
      <c r="L6" s="38"/>
      <c r="M6" s="38"/>
      <c r="N6" s="38"/>
    </row>
    <row r="7" spans="1:20" ht="32.25" customHeight="1" x14ac:dyDescent="0.3">
      <c r="A7" s="43" t="s">
        <v>152</v>
      </c>
      <c r="B7" s="43"/>
      <c r="C7" s="43"/>
      <c r="D7" s="43"/>
      <c r="E7" s="43"/>
      <c r="F7" s="43"/>
      <c r="G7" s="43"/>
      <c r="H7" s="43"/>
      <c r="I7" s="43"/>
      <c r="J7" s="43"/>
      <c r="K7" s="37"/>
      <c r="L7" s="37"/>
      <c r="M7" s="37"/>
      <c r="N7" s="37"/>
    </row>
    <row r="8" spans="1:20" ht="32.25" customHeight="1" x14ac:dyDescent="0.3">
      <c r="A8" s="43" t="s">
        <v>154</v>
      </c>
      <c r="B8" s="43"/>
      <c r="C8" s="43"/>
      <c r="D8" s="43"/>
      <c r="E8" s="43"/>
      <c r="F8" s="43"/>
      <c r="G8" s="43"/>
      <c r="H8" s="43"/>
      <c r="I8" s="43"/>
      <c r="J8" s="43"/>
      <c r="K8" s="37"/>
      <c r="L8" s="37"/>
      <c r="M8" s="37"/>
      <c r="N8" s="37"/>
    </row>
    <row r="9" spans="1:20" ht="34.5" customHeight="1" x14ac:dyDescent="0.3">
      <c r="A9" s="44" t="s">
        <v>153</v>
      </c>
      <c r="B9" s="44"/>
      <c r="C9" s="44"/>
      <c r="D9" s="44"/>
      <c r="E9" s="44"/>
      <c r="F9" s="44"/>
      <c r="G9" s="44"/>
      <c r="H9" s="44"/>
      <c r="I9" s="44"/>
      <c r="J9" s="44"/>
      <c r="K9" s="39"/>
      <c r="L9" s="39"/>
      <c r="M9" s="39"/>
      <c r="N9" s="39"/>
    </row>
    <row r="10" spans="1:20" ht="28.5" customHeight="1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6"/>
    </row>
    <row r="11" spans="1:20" ht="81" customHeight="1" x14ac:dyDescent="0.25">
      <c r="A11" s="4" t="s">
        <v>0</v>
      </c>
      <c r="B11" s="4" t="s">
        <v>1</v>
      </c>
      <c r="C11" s="4" t="s">
        <v>2</v>
      </c>
      <c r="D11" s="5" t="s">
        <v>3</v>
      </c>
      <c r="E11" s="5" t="s">
        <v>4</v>
      </c>
      <c r="F11" s="4" t="s">
        <v>5</v>
      </c>
      <c r="G11" s="6" t="s">
        <v>6</v>
      </c>
      <c r="H11" s="7" t="s">
        <v>7</v>
      </c>
      <c r="I11" s="7" t="s">
        <v>8</v>
      </c>
      <c r="J11" s="7" t="s">
        <v>9</v>
      </c>
      <c r="P11" s="2" t="s">
        <v>10</v>
      </c>
      <c r="R11" s="3" t="s">
        <v>11</v>
      </c>
      <c r="T11" s="8" t="s">
        <v>12</v>
      </c>
    </row>
    <row r="12" spans="1:20" s="9" customFormat="1" ht="121.5" customHeight="1" thickBot="1" x14ac:dyDescent="0.3">
      <c r="A12" s="28" t="s">
        <v>13</v>
      </c>
      <c r="B12" s="28" t="s">
        <v>14</v>
      </c>
      <c r="C12" s="29" t="s">
        <v>15</v>
      </c>
      <c r="D12" s="30">
        <v>45727</v>
      </c>
      <c r="E12" s="30">
        <v>46022</v>
      </c>
      <c r="F12" s="28">
        <v>1748</v>
      </c>
      <c r="G12" s="31">
        <v>14961.3</v>
      </c>
      <c r="H12" s="31">
        <v>14961.3</v>
      </c>
      <c r="I12" s="15"/>
      <c r="J12" s="32" t="s">
        <v>16</v>
      </c>
      <c r="P12" s="2"/>
      <c r="R12" s="3"/>
      <c r="T12" s="10"/>
    </row>
    <row r="13" spans="1:20" s="9" customFormat="1" ht="121.5" customHeight="1" thickBot="1" x14ac:dyDescent="0.3">
      <c r="A13" s="28" t="s">
        <v>13</v>
      </c>
      <c r="B13" s="28" t="s">
        <v>14</v>
      </c>
      <c r="C13" s="29" t="s">
        <v>17</v>
      </c>
      <c r="D13" s="30">
        <v>45720</v>
      </c>
      <c r="E13" s="30">
        <v>46022</v>
      </c>
      <c r="F13" s="28">
        <v>1748</v>
      </c>
      <c r="G13" s="31">
        <v>12978.27</v>
      </c>
      <c r="H13" s="31">
        <v>12978.27</v>
      </c>
      <c r="I13" s="15"/>
      <c r="J13" s="32" t="s">
        <v>16</v>
      </c>
      <c r="P13" s="2"/>
      <c r="R13" s="3"/>
      <c r="T13" s="10"/>
    </row>
    <row r="14" spans="1:20" s="9" customFormat="1" ht="121.5" customHeight="1" thickBot="1" x14ac:dyDescent="0.3">
      <c r="A14" s="28" t="s">
        <v>13</v>
      </c>
      <c r="B14" s="28" t="s">
        <v>14</v>
      </c>
      <c r="C14" s="29" t="s">
        <v>18</v>
      </c>
      <c r="D14" s="30">
        <v>45698</v>
      </c>
      <c r="E14" s="30">
        <v>46022</v>
      </c>
      <c r="F14" s="28">
        <v>1748</v>
      </c>
      <c r="G14" s="31">
        <v>28983.66</v>
      </c>
      <c r="H14" s="31">
        <v>28983.66</v>
      </c>
      <c r="I14" s="15"/>
      <c r="J14" s="32" t="s">
        <v>16</v>
      </c>
      <c r="P14" s="2"/>
      <c r="R14" s="3"/>
      <c r="T14" s="10"/>
    </row>
    <row r="15" spans="1:20" s="9" customFormat="1" ht="121.5" customHeight="1" thickBot="1" x14ac:dyDescent="0.3">
      <c r="A15" s="28" t="s">
        <v>19</v>
      </c>
      <c r="B15" s="28" t="s">
        <v>20</v>
      </c>
      <c r="C15" s="29" t="s">
        <v>21</v>
      </c>
      <c r="D15" s="30">
        <v>45749</v>
      </c>
      <c r="E15" s="30">
        <v>46387</v>
      </c>
      <c r="F15" s="28">
        <v>1207</v>
      </c>
      <c r="G15" s="31">
        <v>8437</v>
      </c>
      <c r="H15" s="31">
        <v>8437</v>
      </c>
      <c r="I15" s="15"/>
      <c r="J15" s="32" t="s">
        <v>16</v>
      </c>
      <c r="P15" s="2"/>
      <c r="R15" s="3"/>
      <c r="T15" s="10"/>
    </row>
    <row r="16" spans="1:20" s="9" customFormat="1" ht="121.5" customHeight="1" thickBot="1" x14ac:dyDescent="0.3">
      <c r="A16" s="28" t="s">
        <v>19</v>
      </c>
      <c r="B16" s="28" t="s">
        <v>20</v>
      </c>
      <c r="C16" s="29" t="s">
        <v>22</v>
      </c>
      <c r="D16" s="30">
        <v>45749</v>
      </c>
      <c r="E16" s="30">
        <v>46387</v>
      </c>
      <c r="F16" s="28">
        <v>1207</v>
      </c>
      <c r="G16" s="31">
        <v>6195</v>
      </c>
      <c r="H16" s="31">
        <v>6195</v>
      </c>
      <c r="I16" s="15"/>
      <c r="J16" s="32" t="s">
        <v>16</v>
      </c>
      <c r="P16" s="2"/>
      <c r="R16" s="3"/>
      <c r="T16" s="10"/>
    </row>
    <row r="17" spans="1:20" s="9" customFormat="1" ht="121.5" customHeight="1" thickBot="1" x14ac:dyDescent="0.3">
      <c r="A17" s="28" t="s">
        <v>19</v>
      </c>
      <c r="B17" s="28" t="s">
        <v>20</v>
      </c>
      <c r="C17" s="29" t="s">
        <v>23</v>
      </c>
      <c r="D17" s="30">
        <v>45749</v>
      </c>
      <c r="E17" s="30">
        <v>46387</v>
      </c>
      <c r="F17" s="28">
        <v>1207</v>
      </c>
      <c r="G17" s="31">
        <v>9204</v>
      </c>
      <c r="H17" s="31">
        <v>9204</v>
      </c>
      <c r="I17" s="15"/>
      <c r="J17" s="32" t="s">
        <v>16</v>
      </c>
      <c r="P17" s="2"/>
      <c r="R17" s="3"/>
      <c r="T17" s="10"/>
    </row>
    <row r="18" spans="1:20" s="9" customFormat="1" ht="121.5" customHeight="1" thickBot="1" x14ac:dyDescent="0.3">
      <c r="A18" s="28" t="s">
        <v>24</v>
      </c>
      <c r="B18" s="28" t="s">
        <v>25</v>
      </c>
      <c r="C18" s="29" t="s">
        <v>26</v>
      </c>
      <c r="D18" s="30">
        <v>45755</v>
      </c>
      <c r="E18" s="30">
        <v>46022</v>
      </c>
      <c r="F18" s="28">
        <v>1382</v>
      </c>
      <c r="G18" s="31">
        <v>305336.8</v>
      </c>
      <c r="H18" s="31">
        <v>305336.8</v>
      </c>
      <c r="I18" s="15"/>
      <c r="J18" s="32" t="s">
        <v>16</v>
      </c>
      <c r="P18" s="2"/>
      <c r="R18" s="3"/>
      <c r="T18" s="10"/>
    </row>
    <row r="19" spans="1:20" s="9" customFormat="1" ht="121.5" customHeight="1" thickBot="1" x14ac:dyDescent="0.3">
      <c r="A19" s="28" t="s">
        <v>27</v>
      </c>
      <c r="B19" s="28" t="s">
        <v>28</v>
      </c>
      <c r="C19" s="29" t="s">
        <v>29</v>
      </c>
      <c r="D19" s="30">
        <v>45749</v>
      </c>
      <c r="E19" s="30">
        <v>46387</v>
      </c>
      <c r="F19" s="28">
        <v>1203</v>
      </c>
      <c r="G19" s="31">
        <v>36355.800000000003</v>
      </c>
      <c r="H19" s="31">
        <v>36355.800000000003</v>
      </c>
      <c r="I19" s="15"/>
      <c r="J19" s="32" t="s">
        <v>16</v>
      </c>
      <c r="P19" s="2"/>
      <c r="R19" s="3"/>
      <c r="T19" s="10"/>
    </row>
    <row r="20" spans="1:20" s="9" customFormat="1" ht="121.5" customHeight="1" thickBot="1" x14ac:dyDescent="0.3">
      <c r="A20" s="28" t="s">
        <v>30</v>
      </c>
      <c r="B20" s="28" t="s">
        <v>31</v>
      </c>
      <c r="C20" s="29" t="s">
        <v>32</v>
      </c>
      <c r="D20" s="30">
        <v>45751</v>
      </c>
      <c r="E20" s="30">
        <v>46387</v>
      </c>
      <c r="F20" s="28">
        <v>1281</v>
      </c>
      <c r="G20" s="31">
        <v>14000.37</v>
      </c>
      <c r="H20" s="31">
        <v>14000.37</v>
      </c>
      <c r="I20" s="15"/>
      <c r="J20" s="32" t="s">
        <v>16</v>
      </c>
      <c r="P20" s="2"/>
      <c r="R20" s="3"/>
      <c r="T20" s="10"/>
    </row>
    <row r="21" spans="1:20" s="9" customFormat="1" ht="121.5" customHeight="1" thickBot="1" x14ac:dyDescent="0.3">
      <c r="A21" s="28" t="s">
        <v>33</v>
      </c>
      <c r="B21" s="28" t="s">
        <v>34</v>
      </c>
      <c r="C21" s="29" t="s">
        <v>35</v>
      </c>
      <c r="D21" s="30">
        <v>45761</v>
      </c>
      <c r="E21" s="30">
        <v>46022</v>
      </c>
      <c r="F21" s="28">
        <v>1204</v>
      </c>
      <c r="G21" s="31">
        <v>248083.20000000001</v>
      </c>
      <c r="H21" s="31">
        <v>248083.20000000001</v>
      </c>
      <c r="I21" s="15"/>
      <c r="J21" s="32" t="s">
        <v>16</v>
      </c>
      <c r="P21" s="2"/>
      <c r="R21" s="3"/>
      <c r="T21" s="10"/>
    </row>
    <row r="22" spans="1:20" s="9" customFormat="1" ht="121.5" customHeight="1" thickBot="1" x14ac:dyDescent="0.3">
      <c r="A22" s="28" t="s">
        <v>36</v>
      </c>
      <c r="B22" s="28" t="s">
        <v>37</v>
      </c>
      <c r="C22" s="29" t="s">
        <v>38</v>
      </c>
      <c r="D22" s="30">
        <v>45758</v>
      </c>
      <c r="E22" s="30">
        <v>46022</v>
      </c>
      <c r="F22" s="28">
        <v>1205</v>
      </c>
      <c r="G22" s="31">
        <v>266579.02</v>
      </c>
      <c r="H22" s="31">
        <v>266579.02</v>
      </c>
      <c r="I22" s="15"/>
      <c r="J22" s="32" t="s">
        <v>16</v>
      </c>
      <c r="P22" s="2"/>
      <c r="R22" s="3"/>
      <c r="T22" s="10"/>
    </row>
    <row r="23" spans="1:20" s="9" customFormat="1" ht="121.5" customHeight="1" thickBot="1" x14ac:dyDescent="0.3">
      <c r="A23" s="28" t="s">
        <v>39</v>
      </c>
      <c r="B23" s="28" t="s">
        <v>40</v>
      </c>
      <c r="C23" s="29" t="s">
        <v>41</v>
      </c>
      <c r="D23" s="30">
        <v>45756</v>
      </c>
      <c r="E23" s="30">
        <v>46022</v>
      </c>
      <c r="F23" s="28">
        <v>1298</v>
      </c>
      <c r="G23" s="31">
        <v>797680</v>
      </c>
      <c r="H23" s="31">
        <v>797680</v>
      </c>
      <c r="I23" s="15"/>
      <c r="J23" s="32" t="s">
        <v>16</v>
      </c>
      <c r="P23" s="2"/>
      <c r="R23" s="3"/>
      <c r="T23" s="10"/>
    </row>
    <row r="24" spans="1:20" s="9" customFormat="1" ht="121.5" customHeight="1" thickBot="1" x14ac:dyDescent="0.3">
      <c r="A24" s="28" t="s">
        <v>39</v>
      </c>
      <c r="B24" s="28" t="s">
        <v>40</v>
      </c>
      <c r="C24" s="29" t="s">
        <v>42</v>
      </c>
      <c r="D24" s="30">
        <v>45756</v>
      </c>
      <c r="E24" s="30">
        <v>46022</v>
      </c>
      <c r="F24" s="28">
        <v>1298</v>
      </c>
      <c r="G24" s="31">
        <v>383500</v>
      </c>
      <c r="H24" s="31">
        <v>383500</v>
      </c>
      <c r="I24" s="15"/>
      <c r="J24" s="32" t="s">
        <v>16</v>
      </c>
      <c r="P24" s="2"/>
      <c r="R24" s="3"/>
      <c r="T24" s="10"/>
    </row>
    <row r="25" spans="1:20" s="9" customFormat="1" ht="121.5" customHeight="1" thickBot="1" x14ac:dyDescent="0.3">
      <c r="A25" s="28" t="s">
        <v>43</v>
      </c>
      <c r="B25" s="28" t="s">
        <v>44</v>
      </c>
      <c r="C25" s="29" t="s">
        <v>45</v>
      </c>
      <c r="D25" s="30">
        <v>45735</v>
      </c>
      <c r="E25" s="30">
        <v>46387</v>
      </c>
      <c r="F25" s="28">
        <v>1300</v>
      </c>
      <c r="G25" s="31">
        <v>81000</v>
      </c>
      <c r="H25" s="31">
        <v>81000</v>
      </c>
      <c r="I25" s="15"/>
      <c r="J25" s="32" t="s">
        <v>16</v>
      </c>
      <c r="P25" s="2"/>
      <c r="R25" s="3"/>
      <c r="T25" s="10"/>
    </row>
    <row r="26" spans="1:20" s="9" customFormat="1" ht="121.5" customHeight="1" thickBot="1" x14ac:dyDescent="0.3">
      <c r="A26" s="28" t="s">
        <v>46</v>
      </c>
      <c r="B26" s="28" t="s">
        <v>47</v>
      </c>
      <c r="C26" s="29" t="s">
        <v>48</v>
      </c>
      <c r="D26" s="30">
        <v>45757</v>
      </c>
      <c r="E26" s="30">
        <v>46022</v>
      </c>
      <c r="F26" s="28">
        <v>1334</v>
      </c>
      <c r="G26" s="31">
        <v>2315443.2000000002</v>
      </c>
      <c r="H26" s="31">
        <v>2315443.2000000002</v>
      </c>
      <c r="I26" s="15"/>
      <c r="J26" s="32" t="s">
        <v>16</v>
      </c>
      <c r="P26" s="2"/>
      <c r="R26" s="3"/>
      <c r="T26" s="10"/>
    </row>
    <row r="27" spans="1:20" s="9" customFormat="1" ht="121.5" customHeight="1" thickBot="1" x14ac:dyDescent="0.3">
      <c r="A27" s="28" t="s">
        <v>49</v>
      </c>
      <c r="B27" s="28" t="s">
        <v>50</v>
      </c>
      <c r="C27" s="29" t="s">
        <v>51</v>
      </c>
      <c r="D27" s="30">
        <v>45705</v>
      </c>
      <c r="E27" s="30">
        <v>46022</v>
      </c>
      <c r="F27" s="28">
        <v>1343</v>
      </c>
      <c r="G27" s="31">
        <v>4800</v>
      </c>
      <c r="H27" s="31">
        <v>4800</v>
      </c>
      <c r="I27" s="15"/>
      <c r="J27" s="32" t="s">
        <v>16</v>
      </c>
      <c r="P27" s="2"/>
      <c r="R27" s="3"/>
      <c r="T27" s="10"/>
    </row>
    <row r="28" spans="1:20" s="9" customFormat="1" ht="141.75" customHeight="1" thickBot="1" x14ac:dyDescent="0.3">
      <c r="A28" s="28" t="s">
        <v>49</v>
      </c>
      <c r="B28" s="28" t="s">
        <v>50</v>
      </c>
      <c r="C28" s="29" t="s">
        <v>52</v>
      </c>
      <c r="D28" s="30">
        <v>45712</v>
      </c>
      <c r="E28" s="30">
        <v>46022</v>
      </c>
      <c r="F28" s="28">
        <v>1343</v>
      </c>
      <c r="G28" s="31">
        <v>5880</v>
      </c>
      <c r="H28" s="31">
        <v>5880</v>
      </c>
      <c r="I28" s="15"/>
      <c r="J28" s="32" t="s">
        <v>16</v>
      </c>
      <c r="P28" s="2"/>
      <c r="R28" s="3"/>
      <c r="T28" s="10"/>
    </row>
    <row r="29" spans="1:20" s="9" customFormat="1" ht="121.5" customHeight="1" thickBot="1" x14ac:dyDescent="0.3">
      <c r="A29" s="28" t="s">
        <v>49</v>
      </c>
      <c r="B29" s="28" t="s">
        <v>50</v>
      </c>
      <c r="C29" s="29" t="s">
        <v>53</v>
      </c>
      <c r="D29" s="30">
        <v>45721</v>
      </c>
      <c r="E29" s="30">
        <v>46022</v>
      </c>
      <c r="F29" s="28">
        <v>1343</v>
      </c>
      <c r="G29" s="31">
        <v>5400</v>
      </c>
      <c r="H29" s="31">
        <v>5400</v>
      </c>
      <c r="I29" s="15"/>
      <c r="J29" s="32" t="s">
        <v>16</v>
      </c>
      <c r="P29" s="2"/>
      <c r="R29" s="3"/>
      <c r="T29" s="10"/>
    </row>
    <row r="30" spans="1:20" s="9" customFormat="1" ht="121.5" customHeight="1" thickBot="1" x14ac:dyDescent="0.3">
      <c r="A30" s="28" t="s">
        <v>49</v>
      </c>
      <c r="B30" s="28" t="s">
        <v>50</v>
      </c>
      <c r="C30" s="29" t="s">
        <v>54</v>
      </c>
      <c r="D30" s="30">
        <v>45730</v>
      </c>
      <c r="E30" s="30">
        <v>46022</v>
      </c>
      <c r="F30" s="28">
        <v>1343</v>
      </c>
      <c r="G30" s="31">
        <v>6360</v>
      </c>
      <c r="H30" s="31">
        <v>6360</v>
      </c>
      <c r="I30" s="15"/>
      <c r="J30" s="32" t="s">
        <v>16</v>
      </c>
      <c r="P30" s="2"/>
      <c r="R30" s="3"/>
      <c r="T30" s="10"/>
    </row>
    <row r="31" spans="1:20" s="9" customFormat="1" ht="121.5" customHeight="1" thickBot="1" x14ac:dyDescent="0.3">
      <c r="A31" s="28" t="s">
        <v>49</v>
      </c>
      <c r="B31" s="28" t="s">
        <v>50</v>
      </c>
      <c r="C31" s="29" t="s">
        <v>55</v>
      </c>
      <c r="D31" s="30">
        <v>45735</v>
      </c>
      <c r="E31" s="30">
        <v>46022</v>
      </c>
      <c r="F31" s="28">
        <v>1343</v>
      </c>
      <c r="G31" s="31">
        <v>27000</v>
      </c>
      <c r="H31" s="31">
        <v>27000</v>
      </c>
      <c r="I31" s="15"/>
      <c r="J31" s="32" t="s">
        <v>16</v>
      </c>
      <c r="P31" s="2"/>
      <c r="R31" s="3"/>
      <c r="T31" s="10"/>
    </row>
    <row r="32" spans="1:20" s="9" customFormat="1" ht="121.5" customHeight="1" thickBot="1" x14ac:dyDescent="0.3">
      <c r="A32" s="28" t="s">
        <v>49</v>
      </c>
      <c r="B32" s="28" t="s">
        <v>50</v>
      </c>
      <c r="C32" s="29" t="s">
        <v>56</v>
      </c>
      <c r="D32" s="30">
        <v>45742</v>
      </c>
      <c r="E32" s="30">
        <v>46022</v>
      </c>
      <c r="F32" s="28">
        <v>1343</v>
      </c>
      <c r="G32" s="31">
        <v>8040</v>
      </c>
      <c r="H32" s="31">
        <v>8040</v>
      </c>
      <c r="I32" s="15"/>
      <c r="J32" s="32" t="s">
        <v>16</v>
      </c>
      <c r="P32" s="2"/>
      <c r="R32" s="3"/>
      <c r="T32" s="10"/>
    </row>
    <row r="33" spans="1:20" s="9" customFormat="1" ht="121.5" customHeight="1" thickBot="1" x14ac:dyDescent="0.3">
      <c r="A33" s="28" t="s">
        <v>49</v>
      </c>
      <c r="B33" s="28" t="s">
        <v>50</v>
      </c>
      <c r="C33" s="29" t="s">
        <v>57</v>
      </c>
      <c r="D33" s="30">
        <v>45751</v>
      </c>
      <c r="E33" s="30">
        <v>46022</v>
      </c>
      <c r="F33" s="28">
        <v>1343</v>
      </c>
      <c r="G33" s="31">
        <v>5940</v>
      </c>
      <c r="H33" s="31">
        <v>5940</v>
      </c>
      <c r="I33" s="15"/>
      <c r="J33" s="32" t="s">
        <v>16</v>
      </c>
      <c r="P33" s="2"/>
      <c r="R33" s="3"/>
      <c r="T33" s="10"/>
    </row>
    <row r="34" spans="1:20" s="9" customFormat="1" ht="121.5" customHeight="1" thickBot="1" x14ac:dyDescent="0.3">
      <c r="A34" s="28" t="s">
        <v>49</v>
      </c>
      <c r="B34" s="28" t="s">
        <v>50</v>
      </c>
      <c r="C34" s="29" t="s">
        <v>58</v>
      </c>
      <c r="D34" s="30">
        <v>45757</v>
      </c>
      <c r="E34" s="30">
        <v>46022</v>
      </c>
      <c r="F34" s="28">
        <v>1343</v>
      </c>
      <c r="G34" s="31">
        <v>3960</v>
      </c>
      <c r="H34" s="31">
        <v>3960</v>
      </c>
      <c r="I34" s="15"/>
      <c r="J34" s="32" t="s">
        <v>16</v>
      </c>
      <c r="P34" s="2"/>
      <c r="R34" s="3"/>
      <c r="T34" s="10"/>
    </row>
    <row r="35" spans="1:20" s="9" customFormat="1" ht="121.5" customHeight="1" thickBot="1" x14ac:dyDescent="0.3">
      <c r="A35" s="28" t="s">
        <v>49</v>
      </c>
      <c r="B35" s="28" t="s">
        <v>50</v>
      </c>
      <c r="C35" s="29" t="s">
        <v>59</v>
      </c>
      <c r="D35" s="30">
        <v>45770</v>
      </c>
      <c r="E35" s="30">
        <v>46022</v>
      </c>
      <c r="F35" s="28">
        <v>1343</v>
      </c>
      <c r="G35" s="31">
        <v>3960</v>
      </c>
      <c r="H35" s="31">
        <v>3960</v>
      </c>
      <c r="I35" s="15"/>
      <c r="J35" s="32" t="s">
        <v>16</v>
      </c>
      <c r="P35" s="2"/>
      <c r="R35" s="3"/>
      <c r="T35" s="10"/>
    </row>
    <row r="36" spans="1:20" s="9" customFormat="1" ht="131.25" customHeight="1" thickBot="1" x14ac:dyDescent="0.3">
      <c r="A36" s="28" t="s">
        <v>60</v>
      </c>
      <c r="B36" s="28" t="s">
        <v>61</v>
      </c>
      <c r="C36" s="29" t="s">
        <v>62</v>
      </c>
      <c r="D36" s="30">
        <v>45751</v>
      </c>
      <c r="E36" s="30">
        <v>46022</v>
      </c>
      <c r="F36" s="28">
        <v>1449</v>
      </c>
      <c r="G36" s="31">
        <v>177000</v>
      </c>
      <c r="H36" s="31">
        <v>177000</v>
      </c>
      <c r="I36" s="15"/>
      <c r="J36" s="32" t="s">
        <v>16</v>
      </c>
      <c r="P36" s="2"/>
      <c r="R36" s="3"/>
      <c r="T36" s="10"/>
    </row>
    <row r="37" spans="1:20" s="9" customFormat="1" ht="121.5" customHeight="1" thickBot="1" x14ac:dyDescent="0.3">
      <c r="A37" s="28" t="s">
        <v>63</v>
      </c>
      <c r="B37" s="28" t="s">
        <v>64</v>
      </c>
      <c r="C37" s="29" t="s">
        <v>65</v>
      </c>
      <c r="D37" s="30">
        <v>45751</v>
      </c>
      <c r="E37" s="30">
        <v>46387</v>
      </c>
      <c r="F37" s="28">
        <v>1445</v>
      </c>
      <c r="G37" s="31">
        <v>132999.99</v>
      </c>
      <c r="H37" s="31">
        <v>132999.99</v>
      </c>
      <c r="I37" s="15"/>
      <c r="J37" s="32" t="s">
        <v>16</v>
      </c>
      <c r="P37" s="2"/>
      <c r="R37" s="3"/>
      <c r="T37" s="10"/>
    </row>
    <row r="38" spans="1:20" s="9" customFormat="1" ht="121.5" customHeight="1" thickBot="1" x14ac:dyDescent="0.3">
      <c r="A38" s="28" t="s">
        <v>66</v>
      </c>
      <c r="B38" s="28" t="s">
        <v>67</v>
      </c>
      <c r="C38" s="29" t="s">
        <v>68</v>
      </c>
      <c r="D38" s="30">
        <v>45754</v>
      </c>
      <c r="E38" s="30">
        <v>46022</v>
      </c>
      <c r="F38" s="28">
        <v>1451</v>
      </c>
      <c r="G38" s="31">
        <v>100000</v>
      </c>
      <c r="H38" s="31">
        <v>100000</v>
      </c>
      <c r="I38" s="15"/>
      <c r="J38" s="32" t="s">
        <v>16</v>
      </c>
      <c r="P38" s="2"/>
      <c r="R38" s="3"/>
      <c r="T38" s="10"/>
    </row>
    <row r="39" spans="1:20" s="9" customFormat="1" ht="121.5" customHeight="1" thickBot="1" x14ac:dyDescent="0.3">
      <c r="A39" s="28" t="s">
        <v>69</v>
      </c>
      <c r="B39" s="28" t="s">
        <v>70</v>
      </c>
      <c r="C39" s="29" t="s">
        <v>71</v>
      </c>
      <c r="D39" s="30">
        <v>45770</v>
      </c>
      <c r="E39" s="30">
        <v>46022</v>
      </c>
      <c r="F39" s="28">
        <v>1430</v>
      </c>
      <c r="G39" s="31">
        <v>13391.82</v>
      </c>
      <c r="H39" s="31">
        <v>13391.82</v>
      </c>
      <c r="I39" s="15"/>
      <c r="J39" s="32" t="s">
        <v>16</v>
      </c>
      <c r="P39" s="2"/>
      <c r="R39" s="3"/>
      <c r="T39" s="10"/>
    </row>
    <row r="40" spans="1:20" s="9" customFormat="1" ht="121.5" customHeight="1" thickBot="1" x14ac:dyDescent="0.3">
      <c r="A40" s="28" t="s">
        <v>72</v>
      </c>
      <c r="B40" s="28" t="s">
        <v>73</v>
      </c>
      <c r="C40" s="29" t="s">
        <v>74</v>
      </c>
      <c r="D40" s="30">
        <v>45758</v>
      </c>
      <c r="E40" s="30">
        <v>46022</v>
      </c>
      <c r="F40" s="28">
        <v>1478</v>
      </c>
      <c r="G40" s="31">
        <v>7500</v>
      </c>
      <c r="H40" s="31">
        <v>7500</v>
      </c>
      <c r="I40" s="15"/>
      <c r="J40" s="32" t="s">
        <v>16</v>
      </c>
      <c r="P40" s="2"/>
      <c r="R40" s="3"/>
      <c r="T40" s="10"/>
    </row>
    <row r="41" spans="1:20" s="9" customFormat="1" ht="121.5" customHeight="1" thickBot="1" x14ac:dyDescent="0.3">
      <c r="A41" s="28" t="s">
        <v>75</v>
      </c>
      <c r="B41" s="28" t="s">
        <v>76</v>
      </c>
      <c r="C41" s="29" t="s">
        <v>77</v>
      </c>
      <c r="D41" s="30">
        <v>45775</v>
      </c>
      <c r="E41" s="30">
        <v>46022</v>
      </c>
      <c r="F41" s="28">
        <v>1429</v>
      </c>
      <c r="G41" s="31">
        <v>13876.8</v>
      </c>
      <c r="H41" s="31">
        <v>13876.8</v>
      </c>
      <c r="I41" s="15"/>
      <c r="J41" s="32" t="s">
        <v>16</v>
      </c>
      <c r="P41" s="2"/>
      <c r="R41" s="3"/>
      <c r="T41" s="10"/>
    </row>
    <row r="42" spans="1:20" s="9" customFormat="1" ht="121.5" customHeight="1" thickBot="1" x14ac:dyDescent="0.3">
      <c r="A42" s="28" t="s">
        <v>75</v>
      </c>
      <c r="B42" s="28" t="s">
        <v>76</v>
      </c>
      <c r="C42" s="29" t="s">
        <v>77</v>
      </c>
      <c r="D42" s="30">
        <v>45775</v>
      </c>
      <c r="E42" s="30">
        <v>46022</v>
      </c>
      <c r="F42" s="28">
        <v>1429</v>
      </c>
      <c r="G42" s="31">
        <v>135.69999999999999</v>
      </c>
      <c r="H42" s="31">
        <v>135.69999999999999</v>
      </c>
      <c r="I42" s="15"/>
      <c r="J42" s="32" t="s">
        <v>16</v>
      </c>
      <c r="P42" s="2"/>
      <c r="R42" s="3"/>
      <c r="T42" s="10"/>
    </row>
    <row r="43" spans="1:20" s="9" customFormat="1" ht="121.5" customHeight="1" thickBot="1" x14ac:dyDescent="0.3">
      <c r="A43" s="28" t="s">
        <v>78</v>
      </c>
      <c r="B43" s="28" t="s">
        <v>79</v>
      </c>
      <c r="C43" s="33" t="s">
        <v>80</v>
      </c>
      <c r="D43" s="30">
        <v>45775</v>
      </c>
      <c r="E43" s="30">
        <v>46022</v>
      </c>
      <c r="F43" s="28">
        <v>1427</v>
      </c>
      <c r="G43" s="31">
        <v>12956.4</v>
      </c>
      <c r="H43" s="31">
        <v>12956.4</v>
      </c>
      <c r="I43" s="15"/>
      <c r="J43" s="32" t="s">
        <v>16</v>
      </c>
      <c r="P43" s="2"/>
      <c r="R43" s="3"/>
      <c r="T43" s="10"/>
    </row>
    <row r="44" spans="1:20" s="9" customFormat="1" ht="121.5" customHeight="1" thickBot="1" x14ac:dyDescent="0.3">
      <c r="A44" s="28" t="s">
        <v>78</v>
      </c>
      <c r="B44" s="28" t="s">
        <v>79</v>
      </c>
      <c r="C44" s="33" t="s">
        <v>80</v>
      </c>
      <c r="D44" s="30">
        <v>45775</v>
      </c>
      <c r="E44" s="30">
        <v>46022</v>
      </c>
      <c r="F44" s="28">
        <v>1427</v>
      </c>
      <c r="G44" s="31">
        <v>29429.200000000001</v>
      </c>
      <c r="H44" s="31">
        <v>29429.200000000001</v>
      </c>
      <c r="I44" s="15"/>
      <c r="J44" s="32" t="s">
        <v>16</v>
      </c>
      <c r="P44" s="2"/>
      <c r="R44" s="3"/>
      <c r="T44" s="10"/>
    </row>
    <row r="45" spans="1:20" s="9" customFormat="1" ht="121.5" customHeight="1" thickBot="1" x14ac:dyDescent="0.3">
      <c r="A45" s="28" t="s">
        <v>78</v>
      </c>
      <c r="B45" s="28" t="s">
        <v>79</v>
      </c>
      <c r="C45" s="33" t="s">
        <v>80</v>
      </c>
      <c r="D45" s="30">
        <v>45775</v>
      </c>
      <c r="E45" s="30">
        <v>46022</v>
      </c>
      <c r="F45" s="28">
        <v>1427</v>
      </c>
      <c r="G45" s="31">
        <v>1121</v>
      </c>
      <c r="H45" s="31">
        <v>1121</v>
      </c>
      <c r="I45" s="15"/>
      <c r="J45" s="32" t="s">
        <v>16</v>
      </c>
      <c r="P45" s="2"/>
      <c r="R45" s="3"/>
      <c r="T45" s="10"/>
    </row>
    <row r="46" spans="1:20" s="9" customFormat="1" ht="121.5" customHeight="1" thickBot="1" x14ac:dyDescent="0.3">
      <c r="A46" s="28" t="s">
        <v>81</v>
      </c>
      <c r="B46" s="28" t="s">
        <v>82</v>
      </c>
      <c r="C46" s="29" t="s">
        <v>83</v>
      </c>
      <c r="D46" s="30">
        <v>45758</v>
      </c>
      <c r="E46" s="30">
        <v>46022</v>
      </c>
      <c r="F46" s="28">
        <v>1442</v>
      </c>
      <c r="G46" s="31">
        <v>120000.1</v>
      </c>
      <c r="H46" s="31">
        <v>120000.1</v>
      </c>
      <c r="I46" s="15"/>
      <c r="J46" s="32" t="s">
        <v>16</v>
      </c>
      <c r="P46" s="2"/>
      <c r="R46" s="3"/>
      <c r="T46" s="10"/>
    </row>
    <row r="47" spans="1:20" s="9" customFormat="1" ht="121.5" customHeight="1" thickBot="1" x14ac:dyDescent="0.3">
      <c r="A47" s="28" t="s">
        <v>84</v>
      </c>
      <c r="B47" s="28" t="s">
        <v>85</v>
      </c>
      <c r="C47" s="29" t="s">
        <v>86</v>
      </c>
      <c r="D47" s="30">
        <v>45378</v>
      </c>
      <c r="E47" s="30">
        <v>46022</v>
      </c>
      <c r="F47" s="28">
        <v>1540</v>
      </c>
      <c r="G47" s="31">
        <v>9440</v>
      </c>
      <c r="H47" s="31">
        <v>9440</v>
      </c>
      <c r="I47" s="15"/>
      <c r="J47" s="32" t="s">
        <v>16</v>
      </c>
      <c r="P47" s="2"/>
      <c r="R47" s="3"/>
      <c r="T47" s="10"/>
    </row>
    <row r="48" spans="1:20" s="9" customFormat="1" ht="121.5" customHeight="1" thickBot="1" x14ac:dyDescent="0.3">
      <c r="A48" s="28" t="s">
        <v>87</v>
      </c>
      <c r="B48" s="28" t="s">
        <v>88</v>
      </c>
      <c r="C48" s="29" t="s">
        <v>89</v>
      </c>
      <c r="D48" s="30">
        <v>45748</v>
      </c>
      <c r="E48" s="30">
        <v>46022</v>
      </c>
      <c r="F48" s="28">
        <v>1680</v>
      </c>
      <c r="G48" s="31">
        <v>21050</v>
      </c>
      <c r="H48" s="31">
        <v>21050</v>
      </c>
      <c r="I48" s="15"/>
      <c r="J48" s="32" t="s">
        <v>16</v>
      </c>
      <c r="P48" s="2"/>
      <c r="R48" s="3"/>
      <c r="T48" s="10"/>
    </row>
    <row r="49" spans="1:20" s="9" customFormat="1" ht="121.5" customHeight="1" thickBot="1" x14ac:dyDescent="0.3">
      <c r="A49" s="28" t="s">
        <v>87</v>
      </c>
      <c r="B49" s="28" t="s">
        <v>88</v>
      </c>
      <c r="C49" s="29" t="s">
        <v>90</v>
      </c>
      <c r="D49" s="30">
        <v>45748</v>
      </c>
      <c r="E49" s="30">
        <v>46022</v>
      </c>
      <c r="F49" s="28">
        <v>1680</v>
      </c>
      <c r="G49" s="31">
        <v>600</v>
      </c>
      <c r="H49" s="31">
        <v>600</v>
      </c>
      <c r="I49" s="15"/>
      <c r="J49" s="32" t="s">
        <v>16</v>
      </c>
      <c r="P49" s="2"/>
      <c r="R49" s="3"/>
      <c r="T49" s="10"/>
    </row>
    <row r="50" spans="1:20" s="9" customFormat="1" ht="121.5" customHeight="1" thickBot="1" x14ac:dyDescent="0.3">
      <c r="A50" s="28" t="s">
        <v>87</v>
      </c>
      <c r="B50" s="28" t="s">
        <v>88</v>
      </c>
      <c r="C50" s="29" t="s">
        <v>91</v>
      </c>
      <c r="D50" s="30">
        <v>45748</v>
      </c>
      <c r="E50" s="30">
        <v>46022</v>
      </c>
      <c r="F50" s="28">
        <v>1680</v>
      </c>
      <c r="G50" s="31">
        <v>17000</v>
      </c>
      <c r="H50" s="31">
        <v>17000</v>
      </c>
      <c r="I50" s="15"/>
      <c r="J50" s="32" t="s">
        <v>16</v>
      </c>
      <c r="P50" s="2"/>
      <c r="R50" s="3"/>
      <c r="T50" s="10"/>
    </row>
    <row r="51" spans="1:20" s="9" customFormat="1" ht="121.5" customHeight="1" thickBot="1" x14ac:dyDescent="0.3">
      <c r="A51" s="28" t="s">
        <v>87</v>
      </c>
      <c r="B51" s="28" t="s">
        <v>88</v>
      </c>
      <c r="C51" s="29" t="s">
        <v>92</v>
      </c>
      <c r="D51" s="30">
        <v>45748</v>
      </c>
      <c r="E51" s="30">
        <v>46022</v>
      </c>
      <c r="F51" s="28">
        <v>1680</v>
      </c>
      <c r="G51" s="31">
        <v>5375</v>
      </c>
      <c r="H51" s="31">
        <v>5375</v>
      </c>
      <c r="I51" s="15"/>
      <c r="J51" s="32" t="s">
        <v>16</v>
      </c>
      <c r="P51" s="2"/>
      <c r="R51" s="3"/>
      <c r="T51" s="10"/>
    </row>
    <row r="52" spans="1:20" s="9" customFormat="1" ht="121.5" customHeight="1" thickBot="1" x14ac:dyDescent="0.3">
      <c r="A52" s="28" t="s">
        <v>87</v>
      </c>
      <c r="B52" s="28" t="s">
        <v>88</v>
      </c>
      <c r="C52" s="29" t="s">
        <v>93</v>
      </c>
      <c r="D52" s="30">
        <v>45748</v>
      </c>
      <c r="E52" s="30">
        <v>46022</v>
      </c>
      <c r="F52" s="28">
        <v>1680</v>
      </c>
      <c r="G52" s="31">
        <v>12800</v>
      </c>
      <c r="H52" s="31">
        <v>12800</v>
      </c>
      <c r="I52" s="15"/>
      <c r="J52" s="32" t="s">
        <v>16</v>
      </c>
      <c r="P52" s="2"/>
      <c r="R52" s="3"/>
      <c r="T52" s="10"/>
    </row>
    <row r="53" spans="1:20" s="9" customFormat="1" ht="121.5" customHeight="1" thickBot="1" x14ac:dyDescent="0.3">
      <c r="A53" s="28" t="s">
        <v>87</v>
      </c>
      <c r="B53" s="28" t="s">
        <v>88</v>
      </c>
      <c r="C53" s="29" t="s">
        <v>94</v>
      </c>
      <c r="D53" s="30">
        <v>45748</v>
      </c>
      <c r="E53" s="30">
        <v>46022</v>
      </c>
      <c r="F53" s="28">
        <v>1680</v>
      </c>
      <c r="G53" s="31">
        <v>11675</v>
      </c>
      <c r="H53" s="31">
        <v>11675</v>
      </c>
      <c r="I53" s="15"/>
      <c r="J53" s="32" t="s">
        <v>16</v>
      </c>
      <c r="P53" s="2"/>
      <c r="R53" s="3"/>
      <c r="T53" s="10"/>
    </row>
    <row r="54" spans="1:20" s="9" customFormat="1" ht="121.5" customHeight="1" thickBot="1" x14ac:dyDescent="0.3">
      <c r="A54" s="28" t="s">
        <v>95</v>
      </c>
      <c r="B54" s="28" t="s">
        <v>96</v>
      </c>
      <c r="C54" s="29" t="s">
        <v>97</v>
      </c>
      <c r="D54" s="30">
        <v>45775</v>
      </c>
      <c r="E54" s="30">
        <v>46022</v>
      </c>
      <c r="F54" s="28">
        <v>1472</v>
      </c>
      <c r="G54" s="31">
        <v>14927</v>
      </c>
      <c r="H54" s="31">
        <v>14927</v>
      </c>
      <c r="I54" s="15"/>
      <c r="J54" s="32" t="s">
        <v>16</v>
      </c>
      <c r="P54" s="2"/>
      <c r="R54" s="3"/>
      <c r="T54" s="10"/>
    </row>
    <row r="55" spans="1:20" s="9" customFormat="1" ht="121.5" customHeight="1" thickBot="1" x14ac:dyDescent="0.3">
      <c r="A55" s="28" t="s">
        <v>95</v>
      </c>
      <c r="B55" s="28" t="s">
        <v>96</v>
      </c>
      <c r="C55" s="29" t="s">
        <v>97</v>
      </c>
      <c r="D55" s="30">
        <v>45775</v>
      </c>
      <c r="E55" s="30">
        <v>46022</v>
      </c>
      <c r="F55" s="28">
        <v>1472</v>
      </c>
      <c r="G55" s="31">
        <v>2478</v>
      </c>
      <c r="H55" s="31">
        <v>2478</v>
      </c>
      <c r="I55" s="15"/>
      <c r="J55" s="32" t="s">
        <v>16</v>
      </c>
      <c r="P55" s="2"/>
      <c r="R55" s="3"/>
      <c r="T55" s="10"/>
    </row>
    <row r="56" spans="1:20" s="9" customFormat="1" ht="121.5" customHeight="1" thickBot="1" x14ac:dyDescent="0.3">
      <c r="A56" s="28" t="s">
        <v>95</v>
      </c>
      <c r="B56" s="28" t="s">
        <v>96</v>
      </c>
      <c r="C56" s="29" t="s">
        <v>97</v>
      </c>
      <c r="D56" s="30">
        <v>45775</v>
      </c>
      <c r="E56" s="30">
        <v>46022</v>
      </c>
      <c r="F56" s="28">
        <v>1472</v>
      </c>
      <c r="G56" s="31">
        <v>8260</v>
      </c>
      <c r="H56" s="31">
        <v>8260</v>
      </c>
      <c r="I56" s="15"/>
      <c r="J56" s="32" t="s">
        <v>16</v>
      </c>
      <c r="P56" s="2"/>
      <c r="R56" s="3"/>
      <c r="T56" s="10"/>
    </row>
    <row r="57" spans="1:20" s="9" customFormat="1" ht="121.5" customHeight="1" thickBot="1" x14ac:dyDescent="0.3">
      <c r="A57" s="28" t="s">
        <v>98</v>
      </c>
      <c r="B57" s="28" t="s">
        <v>99</v>
      </c>
      <c r="C57" s="29" t="s">
        <v>100</v>
      </c>
      <c r="D57" s="30">
        <v>45728</v>
      </c>
      <c r="E57" s="30">
        <v>46022</v>
      </c>
      <c r="F57" s="28">
        <v>1676</v>
      </c>
      <c r="G57" s="31">
        <v>75520</v>
      </c>
      <c r="H57" s="31">
        <v>75520</v>
      </c>
      <c r="I57" s="15"/>
      <c r="J57" s="32" t="s">
        <v>16</v>
      </c>
      <c r="P57" s="2"/>
      <c r="R57" s="3"/>
      <c r="T57" s="10"/>
    </row>
    <row r="58" spans="1:20" s="9" customFormat="1" ht="121.5" customHeight="1" thickBot="1" x14ac:dyDescent="0.3">
      <c r="A58" s="28" t="s">
        <v>98</v>
      </c>
      <c r="B58" s="28" t="s">
        <v>99</v>
      </c>
      <c r="C58" s="29" t="s">
        <v>101</v>
      </c>
      <c r="D58" s="30">
        <v>45728</v>
      </c>
      <c r="E58" s="30">
        <v>46022</v>
      </c>
      <c r="F58" s="28">
        <v>1676</v>
      </c>
      <c r="G58" s="31">
        <v>30090</v>
      </c>
      <c r="H58" s="31">
        <v>30090</v>
      </c>
      <c r="I58" s="15"/>
      <c r="J58" s="32" t="s">
        <v>16</v>
      </c>
      <c r="P58" s="2"/>
      <c r="R58" s="3"/>
      <c r="T58" s="10"/>
    </row>
    <row r="59" spans="1:20" s="9" customFormat="1" ht="121.5" customHeight="1" thickBot="1" x14ac:dyDescent="0.3">
      <c r="A59" s="11" t="s">
        <v>98</v>
      </c>
      <c r="B59" s="11" t="s">
        <v>99</v>
      </c>
      <c r="C59" s="12" t="s">
        <v>102</v>
      </c>
      <c r="D59" s="13">
        <v>45749</v>
      </c>
      <c r="E59" s="13">
        <v>46022</v>
      </c>
      <c r="F59" s="11">
        <v>1676</v>
      </c>
      <c r="G59" s="14">
        <v>27730</v>
      </c>
      <c r="H59" s="14">
        <v>27730</v>
      </c>
      <c r="I59" s="15"/>
      <c r="J59" s="16" t="s">
        <v>16</v>
      </c>
      <c r="P59" s="2"/>
      <c r="R59" s="3"/>
      <c r="T59" s="10"/>
    </row>
    <row r="60" spans="1:20" s="9" customFormat="1" ht="121.5" customHeight="1" thickBot="1" x14ac:dyDescent="0.3">
      <c r="A60" s="11" t="s">
        <v>98</v>
      </c>
      <c r="B60" s="11" t="s">
        <v>99</v>
      </c>
      <c r="C60" s="12" t="s">
        <v>103</v>
      </c>
      <c r="D60" s="13">
        <v>45749</v>
      </c>
      <c r="E60" s="13">
        <v>46022</v>
      </c>
      <c r="F60" s="11">
        <v>1676</v>
      </c>
      <c r="G60" s="14">
        <v>21240</v>
      </c>
      <c r="H60" s="14">
        <v>21240</v>
      </c>
      <c r="I60" s="15"/>
      <c r="J60" s="16" t="s">
        <v>16</v>
      </c>
      <c r="P60" s="2"/>
      <c r="R60" s="3"/>
      <c r="T60" s="10"/>
    </row>
    <row r="61" spans="1:20" s="9" customFormat="1" ht="121.5" customHeight="1" thickBot="1" x14ac:dyDescent="0.3">
      <c r="A61" s="11" t="s">
        <v>98</v>
      </c>
      <c r="B61" s="11" t="s">
        <v>99</v>
      </c>
      <c r="C61" s="12" t="s">
        <v>104</v>
      </c>
      <c r="D61" s="13">
        <v>45749</v>
      </c>
      <c r="E61" s="13">
        <v>46022</v>
      </c>
      <c r="F61" s="11">
        <v>1676</v>
      </c>
      <c r="G61" s="14">
        <v>30975</v>
      </c>
      <c r="H61" s="14">
        <v>30975</v>
      </c>
      <c r="I61" s="15"/>
      <c r="J61" s="16" t="s">
        <v>16</v>
      </c>
      <c r="P61" s="2"/>
      <c r="R61" s="3"/>
      <c r="T61" s="10"/>
    </row>
    <row r="62" spans="1:20" s="9" customFormat="1" ht="121.5" customHeight="1" thickBot="1" x14ac:dyDescent="0.3">
      <c r="A62" s="11" t="s">
        <v>98</v>
      </c>
      <c r="B62" s="11" t="s">
        <v>99</v>
      </c>
      <c r="C62" s="12" t="s">
        <v>105</v>
      </c>
      <c r="D62" s="13">
        <v>45775</v>
      </c>
      <c r="E62" s="13">
        <v>46022</v>
      </c>
      <c r="F62" s="11">
        <v>1676</v>
      </c>
      <c r="G62" s="14">
        <v>296180</v>
      </c>
      <c r="H62" s="14">
        <v>296180</v>
      </c>
      <c r="I62" s="15"/>
      <c r="J62" s="16" t="s">
        <v>16</v>
      </c>
      <c r="P62" s="2"/>
      <c r="R62" s="3"/>
      <c r="T62" s="10"/>
    </row>
    <row r="63" spans="1:20" s="9" customFormat="1" ht="140.25" customHeight="1" thickBot="1" x14ac:dyDescent="0.3">
      <c r="A63" s="11" t="s">
        <v>106</v>
      </c>
      <c r="B63" s="11" t="s">
        <v>107</v>
      </c>
      <c r="C63" s="12" t="s">
        <v>108</v>
      </c>
      <c r="D63" s="13">
        <v>45748</v>
      </c>
      <c r="E63" s="13">
        <v>46387</v>
      </c>
      <c r="F63" s="11">
        <v>1662</v>
      </c>
      <c r="G63" s="14">
        <v>44659.46</v>
      </c>
      <c r="H63" s="14">
        <v>44659.46</v>
      </c>
      <c r="I63" s="15"/>
      <c r="J63" s="16" t="s">
        <v>16</v>
      </c>
      <c r="P63" s="2"/>
      <c r="R63" s="3"/>
      <c r="T63" s="10"/>
    </row>
    <row r="64" spans="1:20" s="9" customFormat="1" ht="140.25" customHeight="1" thickBot="1" x14ac:dyDescent="0.3">
      <c r="A64" s="11" t="s">
        <v>109</v>
      </c>
      <c r="B64" s="11" t="s">
        <v>110</v>
      </c>
      <c r="C64" s="12" t="s">
        <v>111</v>
      </c>
      <c r="D64" s="13">
        <v>45738</v>
      </c>
      <c r="E64" s="13">
        <v>46387</v>
      </c>
      <c r="F64" s="11">
        <v>1661</v>
      </c>
      <c r="G64" s="14">
        <v>50000</v>
      </c>
      <c r="H64" s="14">
        <v>50000</v>
      </c>
      <c r="I64" s="15"/>
      <c r="J64" s="16" t="s">
        <v>16</v>
      </c>
      <c r="P64" s="2"/>
      <c r="R64" s="3"/>
      <c r="T64" s="10"/>
    </row>
    <row r="65" spans="1:20" s="9" customFormat="1" ht="140.25" customHeight="1" thickBot="1" x14ac:dyDescent="0.3">
      <c r="A65" s="11" t="s">
        <v>112</v>
      </c>
      <c r="B65" s="11" t="s">
        <v>113</v>
      </c>
      <c r="C65" s="12" t="s">
        <v>114</v>
      </c>
      <c r="D65" s="13">
        <v>45758</v>
      </c>
      <c r="E65" s="13">
        <v>46022</v>
      </c>
      <c r="F65" s="11">
        <v>1718</v>
      </c>
      <c r="G65" s="14">
        <v>7400</v>
      </c>
      <c r="H65" s="14">
        <v>7400</v>
      </c>
      <c r="I65" s="15"/>
      <c r="J65" s="16" t="s">
        <v>16</v>
      </c>
      <c r="P65" s="2"/>
      <c r="R65" s="3"/>
      <c r="T65" s="10"/>
    </row>
    <row r="66" spans="1:20" s="9" customFormat="1" ht="140.25" customHeight="1" thickBot="1" x14ac:dyDescent="0.3">
      <c r="A66" s="11" t="s">
        <v>115</v>
      </c>
      <c r="B66" s="11" t="s">
        <v>116</v>
      </c>
      <c r="C66" s="12" t="s">
        <v>117</v>
      </c>
      <c r="D66" s="13">
        <v>45779</v>
      </c>
      <c r="E66" s="13">
        <v>46022</v>
      </c>
      <c r="F66" s="11">
        <v>1693</v>
      </c>
      <c r="G66" s="14">
        <v>185000.4</v>
      </c>
      <c r="H66" s="14">
        <v>185000.4</v>
      </c>
      <c r="I66" s="15"/>
      <c r="J66" s="16" t="s">
        <v>16</v>
      </c>
      <c r="P66" s="2"/>
      <c r="R66" s="3"/>
      <c r="T66" s="10"/>
    </row>
    <row r="67" spans="1:20" s="9" customFormat="1" ht="140.25" customHeight="1" thickBot="1" x14ac:dyDescent="0.3">
      <c r="A67" s="11" t="s">
        <v>115</v>
      </c>
      <c r="B67" s="11" t="s">
        <v>116</v>
      </c>
      <c r="C67" s="12" t="s">
        <v>117</v>
      </c>
      <c r="D67" s="13">
        <v>45779</v>
      </c>
      <c r="E67" s="13">
        <v>46022</v>
      </c>
      <c r="F67" s="11">
        <v>1693</v>
      </c>
      <c r="G67" s="14">
        <v>5640.09</v>
      </c>
      <c r="H67" s="14">
        <v>5640.09</v>
      </c>
      <c r="I67" s="15"/>
      <c r="J67" s="16" t="s">
        <v>16</v>
      </c>
      <c r="P67" s="2"/>
      <c r="R67" s="3"/>
      <c r="T67" s="10"/>
    </row>
    <row r="68" spans="1:20" s="9" customFormat="1" ht="140.25" customHeight="1" thickBot="1" x14ac:dyDescent="0.3">
      <c r="A68" s="11" t="s">
        <v>118</v>
      </c>
      <c r="B68" s="11" t="s">
        <v>119</v>
      </c>
      <c r="C68" s="12" t="s">
        <v>120</v>
      </c>
      <c r="D68" s="13">
        <v>45778</v>
      </c>
      <c r="E68" s="13">
        <v>46387</v>
      </c>
      <c r="F68" s="11">
        <v>1679</v>
      </c>
      <c r="G68" s="14">
        <v>5632.38</v>
      </c>
      <c r="H68" s="14">
        <v>5632.38</v>
      </c>
      <c r="I68" s="15"/>
      <c r="J68" s="16" t="s">
        <v>16</v>
      </c>
      <c r="P68" s="2"/>
      <c r="R68" s="3"/>
      <c r="T68" s="10"/>
    </row>
    <row r="69" spans="1:20" s="9" customFormat="1" ht="140.25" customHeight="1" thickBot="1" x14ac:dyDescent="0.3">
      <c r="A69" s="11" t="s">
        <v>121</v>
      </c>
      <c r="B69" s="11" t="s">
        <v>122</v>
      </c>
      <c r="C69" s="12" t="s">
        <v>123</v>
      </c>
      <c r="D69" s="13">
        <v>45778</v>
      </c>
      <c r="E69" s="13">
        <v>46387</v>
      </c>
      <c r="F69" s="11">
        <v>1655</v>
      </c>
      <c r="G69" s="14">
        <v>19809.84</v>
      </c>
      <c r="H69" s="14">
        <v>19809.84</v>
      </c>
      <c r="I69" s="15"/>
      <c r="J69" s="16" t="s">
        <v>16</v>
      </c>
      <c r="P69" s="2"/>
      <c r="R69" s="3"/>
      <c r="T69" s="10"/>
    </row>
    <row r="70" spans="1:20" s="9" customFormat="1" ht="140.25" customHeight="1" thickBot="1" x14ac:dyDescent="0.3">
      <c r="A70" s="11" t="s">
        <v>124</v>
      </c>
      <c r="B70" s="11" t="s">
        <v>125</v>
      </c>
      <c r="C70" s="12" t="s">
        <v>126</v>
      </c>
      <c r="D70" s="13">
        <v>45778</v>
      </c>
      <c r="E70" s="13">
        <v>46387</v>
      </c>
      <c r="F70" s="11">
        <v>1673</v>
      </c>
      <c r="G70" s="14">
        <v>100000</v>
      </c>
      <c r="H70" s="14">
        <v>100000</v>
      </c>
      <c r="I70" s="15"/>
      <c r="J70" s="16" t="s">
        <v>16</v>
      </c>
      <c r="P70" s="2"/>
      <c r="R70" s="3"/>
      <c r="T70" s="10"/>
    </row>
    <row r="71" spans="1:20" s="9" customFormat="1" ht="140.25" customHeight="1" thickBot="1" x14ac:dyDescent="0.3">
      <c r="A71" s="11" t="s">
        <v>127</v>
      </c>
      <c r="B71" s="11" t="s">
        <v>128</v>
      </c>
      <c r="C71" s="12" t="s">
        <v>129</v>
      </c>
      <c r="D71" s="13">
        <v>45784</v>
      </c>
      <c r="E71" s="13">
        <v>46022</v>
      </c>
      <c r="F71" s="11">
        <v>1730</v>
      </c>
      <c r="G71" s="14">
        <v>13534.6</v>
      </c>
      <c r="H71" s="14">
        <v>13534.6</v>
      </c>
      <c r="I71" s="15"/>
      <c r="J71" s="16" t="s">
        <v>16</v>
      </c>
      <c r="P71" s="2"/>
      <c r="R71" s="3"/>
      <c r="T71" s="10"/>
    </row>
    <row r="72" spans="1:20" s="9" customFormat="1" ht="140.25" customHeight="1" thickBot="1" x14ac:dyDescent="0.3">
      <c r="A72" s="11" t="s">
        <v>19</v>
      </c>
      <c r="B72" s="11" t="s">
        <v>130</v>
      </c>
      <c r="C72" s="12" t="s">
        <v>131</v>
      </c>
      <c r="D72" s="13">
        <v>45755</v>
      </c>
      <c r="E72" s="13">
        <v>46387</v>
      </c>
      <c r="F72" s="11">
        <v>1468</v>
      </c>
      <c r="G72" s="14">
        <v>4543</v>
      </c>
      <c r="H72" s="14">
        <v>4543</v>
      </c>
      <c r="I72" s="15"/>
      <c r="J72" s="16" t="s">
        <v>16</v>
      </c>
      <c r="P72" s="2"/>
      <c r="R72" s="3"/>
      <c r="T72" s="10"/>
    </row>
    <row r="73" spans="1:20" s="9" customFormat="1" ht="140.25" customHeight="1" thickBot="1" x14ac:dyDescent="0.3">
      <c r="A73" s="11" t="s">
        <v>19</v>
      </c>
      <c r="B73" s="11" t="s">
        <v>130</v>
      </c>
      <c r="C73" s="12" t="s">
        <v>132</v>
      </c>
      <c r="D73" s="13">
        <v>45758</v>
      </c>
      <c r="E73" s="13">
        <v>46387</v>
      </c>
      <c r="F73" s="11">
        <v>1468</v>
      </c>
      <c r="G73" s="14">
        <v>8673</v>
      </c>
      <c r="H73" s="14">
        <v>8673</v>
      </c>
      <c r="I73" s="15"/>
      <c r="J73" s="16" t="s">
        <v>16</v>
      </c>
      <c r="P73" s="2"/>
      <c r="R73" s="3"/>
      <c r="T73" s="10"/>
    </row>
    <row r="74" spans="1:20" s="9" customFormat="1" ht="140.25" customHeight="1" thickBot="1" x14ac:dyDescent="0.3">
      <c r="A74" s="11" t="s">
        <v>19</v>
      </c>
      <c r="B74" s="11" t="s">
        <v>130</v>
      </c>
      <c r="C74" s="12" t="s">
        <v>133</v>
      </c>
      <c r="D74" s="13">
        <v>45768</v>
      </c>
      <c r="E74" s="13">
        <v>46387</v>
      </c>
      <c r="F74" s="11">
        <v>1468</v>
      </c>
      <c r="G74" s="14">
        <v>7788</v>
      </c>
      <c r="H74" s="14">
        <v>7788</v>
      </c>
      <c r="I74" s="15"/>
      <c r="J74" s="16" t="s">
        <v>16</v>
      </c>
      <c r="P74" s="2"/>
      <c r="R74" s="3"/>
      <c r="T74" s="10"/>
    </row>
    <row r="75" spans="1:20" s="9" customFormat="1" ht="140.25" customHeight="1" thickBot="1" x14ac:dyDescent="0.3">
      <c r="A75" s="11" t="s">
        <v>19</v>
      </c>
      <c r="B75" s="11" t="s">
        <v>130</v>
      </c>
      <c r="C75" s="12" t="s">
        <v>134</v>
      </c>
      <c r="D75" s="13">
        <v>45768</v>
      </c>
      <c r="E75" s="13">
        <v>46387</v>
      </c>
      <c r="F75" s="11">
        <v>1468</v>
      </c>
      <c r="G75" s="14">
        <v>10738</v>
      </c>
      <c r="H75" s="14">
        <v>10738</v>
      </c>
      <c r="I75" s="15"/>
      <c r="J75" s="16" t="s">
        <v>16</v>
      </c>
      <c r="P75" s="2"/>
      <c r="R75" s="3"/>
      <c r="T75" s="10"/>
    </row>
    <row r="76" spans="1:20" s="9" customFormat="1" ht="140.25" customHeight="1" thickBot="1" x14ac:dyDescent="0.3">
      <c r="A76" s="11" t="s">
        <v>135</v>
      </c>
      <c r="B76" s="11" t="s">
        <v>136</v>
      </c>
      <c r="C76" s="12" t="s">
        <v>137</v>
      </c>
      <c r="D76" s="13">
        <v>45779</v>
      </c>
      <c r="E76" s="13">
        <v>46022</v>
      </c>
      <c r="F76" s="11">
        <v>1781</v>
      </c>
      <c r="G76" s="14">
        <v>28182.080000000002</v>
      </c>
      <c r="H76" s="14">
        <v>28182.080000000002</v>
      </c>
      <c r="I76" s="15"/>
      <c r="J76" s="16" t="s">
        <v>16</v>
      </c>
      <c r="P76" s="2"/>
      <c r="R76" s="3"/>
      <c r="T76" s="10"/>
    </row>
    <row r="77" spans="1:20" s="9" customFormat="1" ht="140.25" customHeight="1" thickBot="1" x14ac:dyDescent="0.3">
      <c r="A77" s="28" t="s">
        <v>138</v>
      </c>
      <c r="B77" s="28" t="s">
        <v>139</v>
      </c>
      <c r="C77" s="29" t="s">
        <v>140</v>
      </c>
      <c r="D77" s="30">
        <v>45741</v>
      </c>
      <c r="E77" s="30">
        <v>46387</v>
      </c>
      <c r="F77" s="28">
        <v>1115</v>
      </c>
      <c r="G77" s="31">
        <v>838668.48</v>
      </c>
      <c r="H77" s="31">
        <v>838668.48</v>
      </c>
      <c r="I77" s="15"/>
      <c r="J77" s="32" t="s">
        <v>16</v>
      </c>
      <c r="P77" s="2"/>
      <c r="R77" s="3"/>
      <c r="T77" s="10"/>
    </row>
    <row r="78" spans="1:20" ht="45.75" customHeight="1" x14ac:dyDescent="0.25">
      <c r="A78" s="40" t="s">
        <v>141</v>
      </c>
      <c r="B78" s="40"/>
      <c r="C78" s="40"/>
      <c r="D78" s="40"/>
      <c r="E78" s="40"/>
      <c r="F78" s="41"/>
      <c r="G78" s="17">
        <f>SUM(G12:G77)</f>
        <v>7124097.9600000009</v>
      </c>
      <c r="H78" s="17">
        <f>SUM(H12:H77)</f>
        <v>7124097.9600000009</v>
      </c>
      <c r="I78" s="17">
        <f>SUM(I12:I77)</f>
        <v>0</v>
      </c>
      <c r="J78" s="18"/>
      <c r="P78" s="19" t="e">
        <f>+#REF!+#REF!+#REF!</f>
        <v>#REF!</v>
      </c>
      <c r="R78" s="20" t="e">
        <f>+#REF!+#REF!+#REF!+#REF!+#REF!+#REF!+#REF!</f>
        <v>#REF!</v>
      </c>
      <c r="T78" s="21">
        <f>SUM(T12:T77)</f>
        <v>0</v>
      </c>
    </row>
    <row r="79" spans="1:20" x14ac:dyDescent="0.25">
      <c r="A79" s="22"/>
      <c r="B79" s="22"/>
      <c r="C79" s="22"/>
      <c r="D79" s="22"/>
      <c r="E79" s="22"/>
      <c r="F79" s="22"/>
      <c r="G79" s="22"/>
      <c r="H79" s="22"/>
      <c r="I79" s="22"/>
    </row>
    <row r="84" spans="1:10" ht="31.5" customHeight="1" x14ac:dyDescent="0.25">
      <c r="A84" s="23"/>
      <c r="B84" s="23" t="s">
        <v>142</v>
      </c>
      <c r="C84" s="23"/>
      <c r="E84" s="23" t="s">
        <v>143</v>
      </c>
      <c r="F84" s="24"/>
      <c r="G84" s="24"/>
      <c r="H84" s="23" t="s">
        <v>144</v>
      </c>
      <c r="I84" s="24"/>
      <c r="J84" s="24"/>
    </row>
    <row r="85" spans="1:10" ht="23.25" customHeight="1" x14ac:dyDescent="0.25">
      <c r="A85" s="23"/>
      <c r="B85" s="23" t="s">
        <v>145</v>
      </c>
      <c r="C85" s="23"/>
      <c r="E85" s="23" t="s">
        <v>146</v>
      </c>
      <c r="F85" s="25"/>
      <c r="G85" s="24"/>
      <c r="H85" s="23" t="s">
        <v>147</v>
      </c>
      <c r="I85" s="24"/>
      <c r="J85" s="24"/>
    </row>
    <row r="86" spans="1:10" ht="23.25" x14ac:dyDescent="0.25">
      <c r="A86" s="24"/>
      <c r="B86" s="23" t="s">
        <v>148</v>
      </c>
      <c r="C86" s="23"/>
      <c r="E86" s="23" t="s">
        <v>149</v>
      </c>
      <c r="F86" s="24"/>
      <c r="G86" s="24"/>
      <c r="H86" s="23" t="s">
        <v>150</v>
      </c>
      <c r="I86" s="24"/>
      <c r="J86" s="24"/>
    </row>
    <row r="91" spans="1:10" x14ac:dyDescent="0.25">
      <c r="E91" s="26"/>
    </row>
    <row r="92" spans="1:10" x14ac:dyDescent="0.25">
      <c r="E92" s="26"/>
    </row>
    <row r="96" spans="1:10" x14ac:dyDescent="0.25">
      <c r="B96" s="27"/>
      <c r="D96" s="27"/>
    </row>
    <row r="97" spans="1:4" x14ac:dyDescent="0.25">
      <c r="B97" s="27"/>
      <c r="D97" s="27"/>
    </row>
    <row r="98" spans="1:4" x14ac:dyDescent="0.25">
      <c r="B98" s="27"/>
      <c r="D98" s="27"/>
    </row>
    <row r="103" spans="1:4" x14ac:dyDescent="0.25">
      <c r="A103" s="8"/>
    </row>
  </sheetData>
  <mergeCells count="6">
    <mergeCell ref="A10:I10"/>
    <mergeCell ref="A78:F78"/>
    <mergeCell ref="A8:J8"/>
    <mergeCell ref="A6:J6"/>
    <mergeCell ref="A7:J7"/>
    <mergeCell ref="A9:J9"/>
  </mergeCells>
  <printOptions horizontalCentered="1"/>
  <pageMargins left="0.19685039370078741" right="0.19685039370078741" top="0.51" bottom="0.39370078740157483" header="0" footer="0.31496062992125984"/>
  <pageSetup scale="41" orientation="landscape" r:id="rId1"/>
  <headerFooter scaleWithDoc="0">
    <oddFooter>&amp;C&amp;P</oddFooter>
  </headerFooter>
  <rowBreaks count="3" manualBreakCount="3">
    <brk id="66" max="9" man="1"/>
    <brk id="72" max="9" man="1"/>
    <brk id="8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  </vt:lpstr>
      <vt:lpstr>'PAGADO  '!Área_de_impresión</vt:lpstr>
      <vt:lpstr>'PAGADO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Eliani Esther González Paulino</dc:creator>
  <cp:lastModifiedBy>Eliani Esther González Paulino</cp:lastModifiedBy>
  <cp:lastPrinted>2025-06-09T14:05:06Z</cp:lastPrinted>
  <dcterms:created xsi:type="dcterms:W3CDTF">2025-06-09T13:54:47Z</dcterms:created>
  <dcterms:modified xsi:type="dcterms:W3CDTF">2025-06-09T14:05:13Z</dcterms:modified>
</cp:coreProperties>
</file>