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Agosto\contabilidad\"/>
    </mc:Choice>
  </mc:AlternateContent>
  <xr:revisionPtr revIDLastSave="0" documentId="8_{1FC4D2F4-60B3-4B77-8C9C-AE280CC3F6FC}" xr6:coauthVersionLast="47" xr6:coauthVersionMax="47" xr10:uidLastSave="{00000000-0000-0000-0000-000000000000}"/>
  <bookViews>
    <workbookView xWindow="-120" yWindow="-120" windowWidth="20730" windowHeight="11160" xr2:uid="{A4EFD9DE-3D47-4C21-B068-2EF07DD9630A}"/>
  </bookViews>
  <sheets>
    <sheet name="PAGADO  " sheetId="1" r:id="rId1"/>
  </sheets>
  <definedNames>
    <definedName name="_xlnm.Print_Area" localSheetId="0">'PAGADO  '!$A$14:$J$76</definedName>
    <definedName name="Borrador">#REF!</definedName>
    <definedName name="NOMBRE">#REF!</definedName>
    <definedName name="_xlnm.Print_Titles" localSheetId="0">'PAGADO  '!$15:$15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64" i="1" l="1"/>
  <c r="R64" i="1"/>
  <c r="P64" i="1"/>
  <c r="I64" i="1"/>
  <c r="H64" i="1"/>
  <c r="G64" i="1"/>
</calcChain>
</file>

<file path=xl/sharedStrings.xml><?xml version="1.0" encoding="utf-8"?>
<sst xmlns="http://schemas.openxmlformats.org/spreadsheetml/2006/main" count="217" uniqueCount="126">
  <si>
    <t xml:space="preserve">Proveedor </t>
  </si>
  <si>
    <t xml:space="preserve">Concepto </t>
  </si>
  <si>
    <t>Factura No./NCF</t>
  </si>
  <si>
    <t xml:space="preserve">Fecha de Factura </t>
  </si>
  <si>
    <t>Fecha Fin Factura</t>
  </si>
  <si>
    <t>Pagado con CK./LIB. NO.</t>
  </si>
  <si>
    <t>Monto Facturado</t>
  </si>
  <si>
    <t>Monto Pagado</t>
  </si>
  <si>
    <t>Monto Pendiente</t>
  </si>
  <si>
    <t>Estado</t>
  </si>
  <si>
    <t>SUMANDO</t>
  </si>
  <si>
    <t>NO ESTÁ SUMANDO</t>
  </si>
  <si>
    <t>MONTO REAL</t>
  </si>
  <si>
    <t>Servicio de Seguridad Panamericana, SRL</t>
  </si>
  <si>
    <t>Por concepto de contratación de servicio de segiridad privada nocturna en la FIL 2024, menos nota de crédito.</t>
  </si>
  <si>
    <t>B1500000126</t>
  </si>
  <si>
    <t>Pagado</t>
  </si>
  <si>
    <t>Olga Leonor De Castro Rojas</t>
  </si>
  <si>
    <t xml:space="preserve">Por servicos de notario público para la legalizaciones de varios documentos reuerido por la Dirección Jurídica de este Ministerio de Cultura. </t>
  </si>
  <si>
    <t>B1500000001</t>
  </si>
  <si>
    <t>B1500000002</t>
  </si>
  <si>
    <t>B1500000003</t>
  </si>
  <si>
    <t>Distribuidora y Servivios Diversos DISOPE, SRL</t>
  </si>
  <si>
    <t>Servicios de personalización de artículos promocionales para uso de este Ministerio de Cultura.</t>
  </si>
  <si>
    <t>B1500000797</t>
  </si>
  <si>
    <t>Travelista, SRL</t>
  </si>
  <si>
    <t>Pago de la factura menos el 20% de amortización al avance de la certificación, por servicio de varias reservas de hopedajes en hoteles.</t>
  </si>
  <si>
    <t>B1500000459</t>
  </si>
  <si>
    <t>B1500000460</t>
  </si>
  <si>
    <t>B1500000461</t>
  </si>
  <si>
    <t>B1500000466</t>
  </si>
  <si>
    <t>Seguros Reservas, SA</t>
  </si>
  <si>
    <t>Por adquisición de póliza de seguro de la nave rentada para almacenaje de este Ministerio de Cultura.</t>
  </si>
  <si>
    <t>E450000006953</t>
  </si>
  <si>
    <t>E450000006954</t>
  </si>
  <si>
    <t>E450000006732</t>
  </si>
  <si>
    <t>Servicios Rincón, SRL</t>
  </si>
  <si>
    <t>Por adquisición de toldos y lonas acrilicas para La Casona y la Dirección de Folklore de este Ministerio de Cultura.</t>
  </si>
  <si>
    <t>B1500000011</t>
  </si>
  <si>
    <t>Xavsha Multiservices, SRL</t>
  </si>
  <si>
    <t>Por adquisición de café, azúcar y crema Coffee Mate, para uso de este Ministerio de Cultura.</t>
  </si>
  <si>
    <t>E450000000050</t>
  </si>
  <si>
    <t>The Clasic Gourmet H&amp;A, SRL</t>
  </si>
  <si>
    <t>Por servicios de almuerzos y cenas para el personal civil y militar de este Ministerio de Cultura y sus dependencias.</t>
  </si>
  <si>
    <t>E450000000282</t>
  </si>
  <si>
    <t>Provesol Proveedores de Soluciones, SRL</t>
  </si>
  <si>
    <t>Por adquisición de equipos audiovisuales y eléctronicos para uso institucional.</t>
  </si>
  <si>
    <t>B1500001635</t>
  </si>
  <si>
    <t>Cros Publicidad, SRL</t>
  </si>
  <si>
    <t>Servicios de impresiones de artes institucionales para varias actividades de este Ministerio de Cultura.</t>
  </si>
  <si>
    <t>B1500001258</t>
  </si>
  <si>
    <t>B1500001260</t>
  </si>
  <si>
    <t>B1500001272</t>
  </si>
  <si>
    <t>Multigrabado, SRL</t>
  </si>
  <si>
    <t>Servicios de confección de reconocimientos y sellos para actividades de este Ministerio de Cultura y sus dependencias.</t>
  </si>
  <si>
    <t>B1500002520</t>
  </si>
  <si>
    <t>B1500002519</t>
  </si>
  <si>
    <t>B1500002518</t>
  </si>
  <si>
    <t>B1500002517</t>
  </si>
  <si>
    <t>B1500002480</t>
  </si>
  <si>
    <t>B1500002479</t>
  </si>
  <si>
    <t>B1500002481</t>
  </si>
  <si>
    <t>Ducto Limpio S.D., SRL</t>
  </si>
  <si>
    <t>Limpieza de ductos de aire y mantenimiento preventivo de las unidades de aires acondicionado de este Ministerio de Cultura.</t>
  </si>
  <si>
    <t>B1500000899</t>
  </si>
  <si>
    <t>Viamar, SA</t>
  </si>
  <si>
    <t>Adquisición de dos vehículos marca Kia Sorento Luxury 2026. para uso de este Ministerio de Cultura.</t>
  </si>
  <si>
    <t>E450000006725</t>
  </si>
  <si>
    <t>Santo Domingo Motors Company, SA</t>
  </si>
  <si>
    <t>Adquisición de 3 camionetas Nissan Frontier 4x4, color blanco, para uso del Ministerio de Cultura.</t>
  </si>
  <si>
    <t>E450000003630</t>
  </si>
  <si>
    <t>Wilfrido Suero Díaz</t>
  </si>
  <si>
    <t>Servicio de notarización de documentos de este Ministerio de Cultura.</t>
  </si>
  <si>
    <t>B1500000183</t>
  </si>
  <si>
    <t>Ramon Martinez Morillo</t>
  </si>
  <si>
    <t>B1500000025</t>
  </si>
  <si>
    <t>Grupo Diario Libre, SA</t>
  </si>
  <si>
    <t>Dos publicaciones en el periodico de circulación nacional.</t>
  </si>
  <si>
    <t>E450000000427</t>
  </si>
  <si>
    <t>Martinez Torres Traveling, SRL</t>
  </si>
  <si>
    <t>Servicios de catering para actividades de este Ministerio de Cultura.</t>
  </si>
  <si>
    <t>B1500001605</t>
  </si>
  <si>
    <t>Daf Trading, SRL</t>
  </si>
  <si>
    <t>Adquisición de dos generadotres eléctricos para uso de este Ministerio de Cultura.</t>
  </si>
  <si>
    <t>B1500001799</t>
  </si>
  <si>
    <t>Editora Del Caribe, C por A</t>
  </si>
  <si>
    <t>Publicaciones en dos periodico de circulación nacional de los procesos de Compras y Contrataciones de este Ministerio de Cultura.</t>
  </si>
  <si>
    <t>B1500006466</t>
  </si>
  <si>
    <t>Editora Listin Diario, SA</t>
  </si>
  <si>
    <t>Suscripción anual del periódico Listin Diario (desde el 13 de julio hasta 12 de julio 2026), para uso de la Dirección de Comunicaciones de este Ministerio de Cultura.</t>
  </si>
  <si>
    <t>E450000001135</t>
  </si>
  <si>
    <t>SDQ Training Center, SRL</t>
  </si>
  <si>
    <t>Capacitaciones del curso-taller "Diseño Arquitectonico Revit", dirigido a colaboradores de este Mnisterio de Cultura.</t>
  </si>
  <si>
    <t>B1500000309</t>
  </si>
  <si>
    <t>Artext Publicidad, SRL</t>
  </si>
  <si>
    <t>Capacitación titulada " El Poder de las Buenas Palabras"que se realizó los días 22 y 29 de julio y el 1ro. de agosto 2025.</t>
  </si>
  <si>
    <t>B1500000117</t>
  </si>
  <si>
    <t>B1500000004</t>
  </si>
  <si>
    <t>B1500000005</t>
  </si>
  <si>
    <t>Industriales Techa, SRL</t>
  </si>
  <si>
    <t>Pago 20% de anticipo de la certificación del contrato, por servicios de desinfección, fumigación y control de plagas en las instalaciones de este Ministerio de Cultura.</t>
  </si>
  <si>
    <t>Constructora Viasan &amp; Asociados, SRL</t>
  </si>
  <si>
    <t>Pago 20% de anticipo de la certificación de contrato, por primera fase de remozamiento del Centro Nacional de Artesania (CENADARTE).</t>
  </si>
  <si>
    <t>CHB Conceptual Holding Business, SRL</t>
  </si>
  <si>
    <t>Por alquiler del mes de agosto de nave para almacenamiento de mercancias y activos fijos de la Sede y dependencias de este Ministerio de Cultura.</t>
  </si>
  <si>
    <t>B1500000153</t>
  </si>
  <si>
    <t>Renovación de la póliza de seguro de la flotilla vehicular de este Ministerio de Cultura, con vigencia del 10/07/2025 al 10/07/2026.</t>
  </si>
  <si>
    <t>E450000006892</t>
  </si>
  <si>
    <t>E450000007135</t>
  </si>
  <si>
    <t>Pyqui Movil, SRL</t>
  </si>
  <si>
    <t>Por servicio de posicionamiento global (GPS), para la flotilla vehicular de este Ministerio de Cultura.</t>
  </si>
  <si>
    <t>B1500000090</t>
  </si>
  <si>
    <t xml:space="preserve">Totales </t>
  </si>
  <si>
    <t>Eliani González</t>
  </si>
  <si>
    <t>Ana Vizcaíno</t>
  </si>
  <si>
    <t>Ana Verónica Adames</t>
  </si>
  <si>
    <t>Contadora</t>
  </si>
  <si>
    <t>Encargada Dept. Contabilidad</t>
  </si>
  <si>
    <t>Directora Financiera</t>
  </si>
  <si>
    <t xml:space="preserve">Elaborado por </t>
  </si>
  <si>
    <t xml:space="preserve">Revisado por </t>
  </si>
  <si>
    <t xml:space="preserve">Autorizado por </t>
  </si>
  <si>
    <t>MINISTERIO DE CULTURA</t>
  </si>
  <si>
    <t>DEPARTAMENTO DE CONTABILIDAD</t>
  </si>
  <si>
    <t>AL 31 DE AGOSTO 2025</t>
  </si>
  <si>
    <t>RELACIÓN DE PAGOS EN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</si>
</sst>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-mmm\-yyyy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0"/>
      <name val="Times New Roman"/>
      <family val="1"/>
    </font>
    <font>
      <sz val="16"/>
      <name val="Times New Roman"/>
      <family val="1"/>
    </font>
    <font>
      <sz val="16"/>
      <color theme="1"/>
      <name val="Times New Roman"/>
      <family val="1"/>
    </font>
    <font>
      <sz val="16"/>
      <color rgb="FFFF0000"/>
      <name val="Times New Roman"/>
      <family val="1"/>
    </font>
    <font>
      <b/>
      <sz val="22"/>
      <color theme="0"/>
      <name val="Times New Roman"/>
      <family val="1"/>
    </font>
    <font>
      <b/>
      <sz val="16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0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center" vertical="center" wrapText="1"/>
    </xf>
    <xf numFmtId="43" fontId="4" fillId="5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6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43" fontId="5" fillId="0" borderId="1" xfId="0" applyNumberFormat="1" applyFont="1" applyBorder="1" applyAlignment="1">
      <alignment horizontal="right" vertical="center"/>
    </xf>
    <xf numFmtId="43" fontId="5" fillId="0" borderId="1" xfId="1" applyFont="1" applyFill="1" applyBorder="1" applyAlignment="1">
      <alignment horizontal="center" vertical="center"/>
    </xf>
    <xf numFmtId="43" fontId="8" fillId="5" borderId="6" xfId="0" applyNumberFormat="1" applyFont="1" applyFill="1" applyBorder="1" applyAlignment="1" applyProtection="1">
      <alignment horizontal="center" vertical="center"/>
      <protection locked="0"/>
    </xf>
    <xf numFmtId="0" fontId="9" fillId="5" borderId="7" xfId="0" applyFont="1" applyFill="1" applyBorder="1" applyAlignment="1">
      <alignment horizontal="center" vertical="center" wrapText="1"/>
    </xf>
    <xf numFmtId="43" fontId="10" fillId="3" borderId="0" xfId="0" applyNumberFormat="1" applyFont="1" applyFill="1" applyAlignment="1">
      <alignment horizontal="center" vertical="center"/>
    </xf>
    <xf numFmtId="43" fontId="2" fillId="4" borderId="0" xfId="0" applyNumberFormat="1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 applyProtection="1">
      <alignment horizontal="center" vertical="center"/>
      <protection locked="0"/>
    </xf>
    <xf numFmtId="14" fontId="5" fillId="0" borderId="1" xfId="0" applyNumberFormat="1" applyFont="1" applyFill="1" applyBorder="1" applyAlignment="1">
      <alignment horizontal="center" vertical="center"/>
    </xf>
    <xf numFmtId="43" fontId="5" fillId="0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2492375</xdr:colOff>
      <xdr:row>69</xdr:row>
      <xdr:rowOff>15875</xdr:rowOff>
    </xdr:from>
    <xdr:to>
      <xdr:col>2</xdr:col>
      <xdr:colOff>381000</xdr:colOff>
      <xdr:row>69</xdr:row>
      <xdr:rowOff>31750</xdr:rowOff>
    </xdr:to>
    <xdr:cxnSp macro="">
      <xdr:nvCxnSpPr>
        <xdr:cNvPr id="2" name="Straight Connector 3">
          <a:extLst>
            <a:ext uri="{FF2B5EF4-FFF2-40B4-BE49-F238E27FC236}">
              <a16:creationId xmlns:a16="http://schemas.microsoft.com/office/drawing/2014/main" id="{47071DA6-3FF7-4C2E-AF59-312DDC0F07FB}"/>
            </a:ext>
          </a:extLst>
        </xdr:cNvPr>
        <xdr:cNvCxnSpPr/>
      </xdr:nvCxnSpPr>
      <xdr:spPr>
        <a:xfrm flipV="1">
          <a:off x="2492375" y="77473175"/>
          <a:ext cx="3375025" cy="158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793750</xdr:colOff>
      <xdr:row>68</xdr:row>
      <xdr:rowOff>254000</xdr:rowOff>
    </xdr:from>
    <xdr:to>
      <xdr:col>5</xdr:col>
      <xdr:colOff>1206500</xdr:colOff>
      <xdr:row>68</xdr:row>
      <xdr:rowOff>254000</xdr:rowOff>
    </xdr:to>
    <xdr:cxnSp macro="">
      <xdr:nvCxnSpPr>
        <xdr:cNvPr id="3" name="Straight Connector 4">
          <a:extLst>
            <a:ext uri="{FF2B5EF4-FFF2-40B4-BE49-F238E27FC236}">
              <a16:creationId xmlns:a16="http://schemas.microsoft.com/office/drawing/2014/main" id="{77DF7A06-4C90-42BA-B7AB-28F5B0AC970B}"/>
            </a:ext>
          </a:extLst>
        </xdr:cNvPr>
        <xdr:cNvCxnSpPr/>
      </xdr:nvCxnSpPr>
      <xdr:spPr>
        <a:xfrm>
          <a:off x="8413750" y="81518125"/>
          <a:ext cx="4476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1264795</xdr:colOff>
      <xdr:row>69</xdr:row>
      <xdr:rowOff>31230</xdr:rowOff>
    </xdr:from>
    <xdr:to>
      <xdr:col>8</xdr:col>
      <xdr:colOff>651135</xdr:colOff>
      <xdr:row>69</xdr:row>
      <xdr:rowOff>31231</xdr:rowOff>
    </xdr:to>
    <xdr:cxnSp macro="">
      <xdr:nvCxnSpPr>
        <xdr:cNvPr id="4" name="Straight Connector 4">
          <a:extLst>
            <a:ext uri="{FF2B5EF4-FFF2-40B4-BE49-F238E27FC236}">
              <a16:creationId xmlns:a16="http://schemas.microsoft.com/office/drawing/2014/main" id="{426DA1E0-90AA-4FF2-8C58-6FE7D6448B18}"/>
            </a:ext>
          </a:extLst>
        </xdr:cNvPr>
        <xdr:cNvCxnSpPr/>
      </xdr:nvCxnSpPr>
      <xdr:spPr>
        <a:xfrm>
          <a:off x="22219795" y="77488530"/>
          <a:ext cx="384404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984250</xdr:colOff>
      <xdr:row>1</xdr:row>
      <xdr:rowOff>47625</xdr:rowOff>
    </xdr:from>
    <xdr:to>
      <xdr:col>5</xdr:col>
      <xdr:colOff>635000</xdr:colOff>
      <xdr:row>6</xdr:row>
      <xdr:rowOff>190499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8A4988FB-12C2-4B7A-93A7-999A22A5704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12409" r="4205" b="13869"/>
        <a:stretch/>
      </xdr:blipFill>
      <xdr:spPr>
        <a:xfrm>
          <a:off x="8604250" y="254000"/>
          <a:ext cx="3714750" cy="1492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33F2B-E18A-4781-B306-FAF5890E738B}">
  <sheetPr>
    <tabColor rgb="FF00B0F0"/>
  </sheetPr>
  <dimension ref="A1:T89"/>
  <sheetViews>
    <sheetView tabSelected="1" topLeftCell="A61" zoomScale="60" zoomScaleNormal="60" zoomScaleSheetLayoutView="61" workbookViewId="0">
      <selection activeCell="C20" sqref="C20"/>
    </sheetView>
  </sheetViews>
  <sheetFormatPr baseColWidth="10" defaultColWidth="11.5703125" defaultRowHeight="21" x14ac:dyDescent="0.25"/>
  <cols>
    <col min="1" max="1" width="43.5703125" style="1" customWidth="1"/>
    <col min="2" max="2" width="38.7109375" style="1" customWidth="1"/>
    <col min="3" max="3" width="32" style="1" customWidth="1"/>
    <col min="4" max="4" width="30.42578125" style="1" customWidth="1"/>
    <col min="5" max="5" width="30.5703125" style="1" customWidth="1"/>
    <col min="6" max="6" width="24.85546875" style="1" customWidth="1"/>
    <col min="7" max="7" width="33.5703125" style="1" customWidth="1"/>
    <col min="8" max="8" width="33.28515625" style="1" customWidth="1"/>
    <col min="9" max="9" width="23.85546875" style="1" customWidth="1"/>
    <col min="10" max="10" width="24" style="1" customWidth="1"/>
    <col min="11" max="11" width="13" style="1" customWidth="1"/>
    <col min="12" max="13" width="11.5703125" style="1" customWidth="1"/>
    <col min="14" max="14" width="11.5703125" style="1"/>
    <col min="15" max="15" width="21.7109375" style="1" hidden="1" customWidth="1"/>
    <col min="16" max="16" width="24.140625" style="2" hidden="1" customWidth="1"/>
    <col min="17" max="17" width="11.5703125" style="1" hidden="1" customWidth="1"/>
    <col min="18" max="18" width="27.42578125" style="3" hidden="1" customWidth="1"/>
    <col min="19" max="19" width="11.5703125" style="1" hidden="1" customWidth="1"/>
    <col min="20" max="20" width="22.28515625" style="1" hidden="1" customWidth="1"/>
    <col min="21" max="21" width="11.5703125" style="1" customWidth="1"/>
    <col min="22" max="16384" width="11.5703125" style="1"/>
  </cols>
  <sheetData>
    <row r="1" spans="1:20" s="28" customFormat="1" ht="15.75" x14ac:dyDescent="0.25">
      <c r="K1" s="29"/>
      <c r="O1" s="29"/>
      <c r="P1" s="29"/>
      <c r="Q1" s="29"/>
    </row>
    <row r="2" spans="1:20" customFormat="1" ht="21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20" s="31" customFormat="1" ht="21" customHeight="1" x14ac:dyDescent="0.25">
      <c r="K3" s="32"/>
      <c r="O3" s="32"/>
      <c r="P3" s="32"/>
      <c r="Q3" s="32"/>
    </row>
    <row r="4" spans="1:20" s="31" customFormat="1" ht="21" customHeight="1" x14ac:dyDescent="0.25">
      <c r="K4" s="32"/>
      <c r="O4" s="32"/>
      <c r="P4" s="32"/>
      <c r="Q4" s="32"/>
    </row>
    <row r="5" spans="1:20" s="31" customFormat="1" ht="21" customHeight="1" x14ac:dyDescent="0.25">
      <c r="K5" s="32"/>
      <c r="O5" s="32"/>
      <c r="P5" s="32"/>
      <c r="Q5" s="32"/>
    </row>
    <row r="6" spans="1:20" s="33" customFormat="1" ht="21" customHeight="1" x14ac:dyDescent="0.25">
      <c r="K6" s="34"/>
      <c r="O6" s="34"/>
      <c r="P6" s="34"/>
      <c r="Q6" s="34"/>
    </row>
    <row r="7" spans="1:20" s="33" customFormat="1" ht="21" customHeight="1" x14ac:dyDescent="0.25">
      <c r="K7" s="34"/>
      <c r="O7" s="34"/>
      <c r="P7" s="34"/>
      <c r="Q7" s="34"/>
    </row>
    <row r="8" spans="1:20" s="33" customFormat="1" ht="21" customHeight="1" x14ac:dyDescent="0.25">
      <c r="A8" s="46" t="s">
        <v>122</v>
      </c>
      <c r="B8" s="46"/>
      <c r="C8" s="46"/>
      <c r="D8" s="46"/>
      <c r="E8" s="46"/>
      <c r="F8" s="46"/>
      <c r="G8" s="46"/>
      <c r="H8" s="46"/>
      <c r="I8" s="46"/>
      <c r="J8" s="46"/>
      <c r="K8" s="34"/>
      <c r="O8" s="34"/>
      <c r="P8" s="34"/>
      <c r="Q8" s="34"/>
    </row>
    <row r="9" spans="1:20" s="33" customFormat="1" ht="21" customHeight="1" x14ac:dyDescent="0.35">
      <c r="A9" s="47" t="s">
        <v>123</v>
      </c>
      <c r="B9" s="47"/>
      <c r="C9" s="47"/>
      <c r="D9" s="47"/>
      <c r="E9" s="47"/>
      <c r="F9" s="47"/>
      <c r="G9" s="47"/>
      <c r="H9" s="47"/>
      <c r="I9" s="47"/>
      <c r="J9" s="47"/>
      <c r="K9" s="34"/>
      <c r="O9" s="34"/>
      <c r="P9" s="34"/>
      <c r="Q9" s="34"/>
    </row>
    <row r="10" spans="1:20" s="33" customFormat="1" ht="21" customHeight="1" x14ac:dyDescent="0.35">
      <c r="A10" s="47" t="s">
        <v>125</v>
      </c>
      <c r="B10" s="47"/>
      <c r="C10" s="47"/>
      <c r="D10" s="47"/>
      <c r="E10" s="47"/>
      <c r="F10" s="47"/>
      <c r="G10" s="47"/>
      <c r="H10" s="47"/>
      <c r="I10" s="47"/>
      <c r="J10" s="47"/>
      <c r="K10" s="34"/>
      <c r="O10" s="34"/>
      <c r="P10" s="34"/>
      <c r="Q10" s="34"/>
    </row>
    <row r="11" spans="1:20" s="33" customFormat="1" ht="21" customHeight="1" x14ac:dyDescent="0.35">
      <c r="A11" s="48" t="s">
        <v>124</v>
      </c>
      <c r="B11" s="48"/>
      <c r="C11" s="48"/>
      <c r="D11" s="48"/>
      <c r="E11" s="48"/>
      <c r="F11" s="48"/>
      <c r="G11" s="48"/>
      <c r="H11" s="48"/>
      <c r="I11" s="48"/>
      <c r="J11" s="48"/>
      <c r="K11" s="34"/>
      <c r="O11" s="34"/>
      <c r="P11" s="34"/>
      <c r="Q11" s="34"/>
    </row>
    <row r="12" spans="1:20" s="35" customFormat="1" ht="51" customHeight="1" x14ac:dyDescent="0.25">
      <c r="P12" s="36"/>
      <c r="R12" s="37"/>
    </row>
    <row r="13" spans="1:20" ht="26.25" customHeight="1" x14ac:dyDescent="0.25"/>
    <row r="14" spans="1:20" ht="15" customHeight="1" x14ac:dyDescent="0.25">
      <c r="A14" s="43"/>
      <c r="B14" s="43"/>
      <c r="C14" s="43"/>
      <c r="D14" s="43"/>
      <c r="E14" s="43"/>
      <c r="F14" s="43"/>
      <c r="G14" s="43"/>
      <c r="H14" s="43"/>
      <c r="I14" s="43"/>
    </row>
    <row r="15" spans="1:20" ht="81" customHeight="1" x14ac:dyDescent="0.25">
      <c r="A15" s="4" t="s">
        <v>0</v>
      </c>
      <c r="B15" s="4" t="s">
        <v>1</v>
      </c>
      <c r="C15" s="4" t="s">
        <v>2</v>
      </c>
      <c r="D15" s="5" t="s">
        <v>3</v>
      </c>
      <c r="E15" s="5" t="s">
        <v>4</v>
      </c>
      <c r="F15" s="4" t="s">
        <v>5</v>
      </c>
      <c r="G15" s="6" t="s">
        <v>6</v>
      </c>
      <c r="H15" s="7" t="s">
        <v>7</v>
      </c>
      <c r="I15" s="7" t="s">
        <v>8</v>
      </c>
      <c r="J15" s="7" t="s">
        <v>9</v>
      </c>
      <c r="P15" s="2" t="s">
        <v>10</v>
      </c>
      <c r="R15" s="3" t="s">
        <v>11</v>
      </c>
      <c r="T15" s="8" t="s">
        <v>12</v>
      </c>
    </row>
    <row r="16" spans="1:20" s="9" customFormat="1" ht="121.5" customHeight="1" thickBot="1" x14ac:dyDescent="0.3">
      <c r="A16" s="38" t="s">
        <v>13</v>
      </c>
      <c r="B16" s="38" t="s">
        <v>14</v>
      </c>
      <c r="C16" s="39" t="s">
        <v>15</v>
      </c>
      <c r="D16" s="40">
        <v>45862</v>
      </c>
      <c r="E16" s="41">
        <v>46022</v>
      </c>
      <c r="F16" s="38">
        <v>3161</v>
      </c>
      <c r="G16" s="42">
        <v>906098.4</v>
      </c>
      <c r="H16" s="42">
        <v>906098.4</v>
      </c>
      <c r="I16" s="16"/>
      <c r="J16" s="38" t="s">
        <v>16</v>
      </c>
      <c r="P16" s="2"/>
      <c r="R16" s="3"/>
      <c r="T16" s="10"/>
    </row>
    <row r="17" spans="1:20" s="9" customFormat="1" ht="121.5" customHeight="1" thickBot="1" x14ac:dyDescent="0.3">
      <c r="A17" s="38" t="s">
        <v>17</v>
      </c>
      <c r="B17" s="38" t="s">
        <v>18</v>
      </c>
      <c r="C17" s="39" t="s">
        <v>19</v>
      </c>
      <c r="D17" s="40">
        <v>45784</v>
      </c>
      <c r="E17" s="40">
        <v>46387</v>
      </c>
      <c r="F17" s="38">
        <v>2853</v>
      </c>
      <c r="G17" s="42">
        <v>49560</v>
      </c>
      <c r="H17" s="42">
        <v>49560</v>
      </c>
      <c r="I17" s="16"/>
      <c r="J17" s="38" t="s">
        <v>16</v>
      </c>
      <c r="P17" s="2"/>
      <c r="R17" s="3"/>
      <c r="T17" s="10"/>
    </row>
    <row r="18" spans="1:20" s="9" customFormat="1" ht="121.5" customHeight="1" thickBot="1" x14ac:dyDescent="0.3">
      <c r="A18" s="38" t="s">
        <v>17</v>
      </c>
      <c r="B18" s="38" t="s">
        <v>18</v>
      </c>
      <c r="C18" s="39" t="s">
        <v>20</v>
      </c>
      <c r="D18" s="40">
        <v>45784</v>
      </c>
      <c r="E18" s="40">
        <v>46387</v>
      </c>
      <c r="F18" s="38">
        <v>2853</v>
      </c>
      <c r="G18" s="42">
        <v>149860</v>
      </c>
      <c r="H18" s="42">
        <v>149860</v>
      </c>
      <c r="I18" s="16"/>
      <c r="J18" s="38" t="s">
        <v>16</v>
      </c>
      <c r="P18" s="2"/>
      <c r="R18" s="3"/>
      <c r="T18" s="10"/>
    </row>
    <row r="19" spans="1:20" s="9" customFormat="1" ht="121.5" customHeight="1" thickBot="1" x14ac:dyDescent="0.3">
      <c r="A19" s="38" t="s">
        <v>17</v>
      </c>
      <c r="B19" s="38" t="s">
        <v>18</v>
      </c>
      <c r="C19" s="39" t="s">
        <v>21</v>
      </c>
      <c r="D19" s="40">
        <v>45784</v>
      </c>
      <c r="E19" s="40">
        <v>46387</v>
      </c>
      <c r="F19" s="38">
        <v>2853</v>
      </c>
      <c r="G19" s="42">
        <v>57820</v>
      </c>
      <c r="H19" s="42">
        <v>57820</v>
      </c>
      <c r="I19" s="16"/>
      <c r="J19" s="38" t="s">
        <v>16</v>
      </c>
      <c r="P19" s="2"/>
      <c r="R19" s="3"/>
      <c r="T19" s="10"/>
    </row>
    <row r="20" spans="1:20" s="9" customFormat="1" ht="121.5" customHeight="1" thickBot="1" x14ac:dyDescent="0.3">
      <c r="A20" s="38" t="s">
        <v>22</v>
      </c>
      <c r="B20" s="38" t="s">
        <v>23</v>
      </c>
      <c r="C20" s="39" t="s">
        <v>24</v>
      </c>
      <c r="D20" s="40">
        <v>45817</v>
      </c>
      <c r="E20" s="40">
        <v>46022</v>
      </c>
      <c r="F20" s="38">
        <v>2946</v>
      </c>
      <c r="G20" s="42">
        <v>179029.6</v>
      </c>
      <c r="H20" s="42">
        <v>179029.6</v>
      </c>
      <c r="I20" s="16"/>
      <c r="J20" s="38" t="s">
        <v>16</v>
      </c>
      <c r="P20" s="2"/>
      <c r="R20" s="3"/>
      <c r="T20" s="10"/>
    </row>
    <row r="21" spans="1:20" s="9" customFormat="1" ht="141.75" customHeight="1" thickBot="1" x14ac:dyDescent="0.3">
      <c r="A21" s="38" t="s">
        <v>25</v>
      </c>
      <c r="B21" s="38" t="s">
        <v>26</v>
      </c>
      <c r="C21" s="39" t="s">
        <v>27</v>
      </c>
      <c r="D21" s="40">
        <v>45846</v>
      </c>
      <c r="E21" s="40">
        <v>46387</v>
      </c>
      <c r="F21" s="38">
        <v>3029</v>
      </c>
      <c r="G21" s="42">
        <v>14665.98</v>
      </c>
      <c r="H21" s="42">
        <v>14665.98</v>
      </c>
      <c r="I21" s="16"/>
      <c r="J21" s="38" t="s">
        <v>16</v>
      </c>
      <c r="K21" s="11"/>
      <c r="P21" s="2"/>
      <c r="R21" s="3"/>
      <c r="T21" s="10"/>
    </row>
    <row r="22" spans="1:20" s="9" customFormat="1" ht="121.5" customHeight="1" thickBot="1" x14ac:dyDescent="0.3">
      <c r="A22" s="38" t="s">
        <v>25</v>
      </c>
      <c r="B22" s="38" t="s">
        <v>26</v>
      </c>
      <c r="C22" s="39" t="s">
        <v>28</v>
      </c>
      <c r="D22" s="40">
        <v>45846</v>
      </c>
      <c r="E22" s="40">
        <v>46387</v>
      </c>
      <c r="F22" s="38">
        <v>3029</v>
      </c>
      <c r="G22" s="42">
        <v>14180.35</v>
      </c>
      <c r="H22" s="42">
        <v>14180.35</v>
      </c>
      <c r="I22" s="16"/>
      <c r="J22" s="38" t="s">
        <v>16</v>
      </c>
      <c r="P22" s="2"/>
      <c r="R22" s="3"/>
      <c r="T22" s="10"/>
    </row>
    <row r="23" spans="1:20" s="9" customFormat="1" ht="121.5" customHeight="1" thickBot="1" x14ac:dyDescent="0.3">
      <c r="A23" s="38" t="s">
        <v>25</v>
      </c>
      <c r="B23" s="38" t="s">
        <v>26</v>
      </c>
      <c r="C23" s="39" t="s">
        <v>29</v>
      </c>
      <c r="D23" s="40">
        <v>45853</v>
      </c>
      <c r="E23" s="40">
        <v>46387</v>
      </c>
      <c r="F23" s="38">
        <v>3029</v>
      </c>
      <c r="G23" s="42">
        <v>87934.399999999994</v>
      </c>
      <c r="H23" s="42">
        <v>87934.399999999994</v>
      </c>
      <c r="I23" s="16"/>
      <c r="J23" s="38" t="s">
        <v>16</v>
      </c>
      <c r="P23" s="2"/>
      <c r="R23" s="3"/>
      <c r="T23" s="10"/>
    </row>
    <row r="24" spans="1:20" s="9" customFormat="1" ht="121.5" customHeight="1" thickBot="1" x14ac:dyDescent="0.3">
      <c r="A24" s="38" t="s">
        <v>25</v>
      </c>
      <c r="B24" s="38" t="s">
        <v>26</v>
      </c>
      <c r="C24" s="39" t="s">
        <v>30</v>
      </c>
      <c r="D24" s="40">
        <v>45853</v>
      </c>
      <c r="E24" s="40">
        <v>46387</v>
      </c>
      <c r="F24" s="38">
        <v>3029</v>
      </c>
      <c r="G24" s="42">
        <v>15912.95</v>
      </c>
      <c r="H24" s="42">
        <v>15912.95</v>
      </c>
      <c r="I24" s="16"/>
      <c r="J24" s="38" t="s">
        <v>16</v>
      </c>
      <c r="P24" s="2"/>
      <c r="R24" s="3"/>
      <c r="T24" s="10"/>
    </row>
    <row r="25" spans="1:20" s="9" customFormat="1" ht="121.5" customHeight="1" thickBot="1" x14ac:dyDescent="0.3">
      <c r="A25" s="38" t="s">
        <v>31</v>
      </c>
      <c r="B25" s="38" t="s">
        <v>32</v>
      </c>
      <c r="C25" s="39" t="s">
        <v>33</v>
      </c>
      <c r="D25" s="40">
        <v>45859</v>
      </c>
      <c r="E25" s="40">
        <v>46022</v>
      </c>
      <c r="F25" s="38">
        <v>3030</v>
      </c>
      <c r="G25" s="42">
        <v>8700</v>
      </c>
      <c r="H25" s="42">
        <v>8700</v>
      </c>
      <c r="I25" s="16"/>
      <c r="J25" s="38" t="s">
        <v>16</v>
      </c>
      <c r="P25" s="2"/>
      <c r="R25" s="3"/>
      <c r="T25" s="10"/>
    </row>
    <row r="26" spans="1:20" s="9" customFormat="1" ht="121.5" customHeight="1" thickBot="1" x14ac:dyDescent="0.3">
      <c r="A26" s="38" t="s">
        <v>31</v>
      </c>
      <c r="B26" s="38" t="s">
        <v>32</v>
      </c>
      <c r="C26" s="39" t="s">
        <v>34</v>
      </c>
      <c r="D26" s="40">
        <v>45859</v>
      </c>
      <c r="E26" s="40">
        <v>46022</v>
      </c>
      <c r="F26" s="38">
        <v>3030</v>
      </c>
      <c r="G26" s="42">
        <v>31320</v>
      </c>
      <c r="H26" s="42">
        <v>31320</v>
      </c>
      <c r="I26" s="16"/>
      <c r="J26" s="38" t="s">
        <v>16</v>
      </c>
      <c r="P26" s="2"/>
      <c r="R26" s="3"/>
      <c r="T26" s="10"/>
    </row>
    <row r="27" spans="1:20" s="9" customFormat="1" ht="121.5" customHeight="1" thickBot="1" x14ac:dyDescent="0.3">
      <c r="A27" s="38" t="s">
        <v>31</v>
      </c>
      <c r="B27" s="38" t="s">
        <v>32</v>
      </c>
      <c r="C27" s="39" t="s">
        <v>35</v>
      </c>
      <c r="D27" s="40">
        <v>45842</v>
      </c>
      <c r="E27" s="40">
        <v>46022</v>
      </c>
      <c r="F27" s="38">
        <v>3030</v>
      </c>
      <c r="G27" s="42">
        <v>245893.34</v>
      </c>
      <c r="H27" s="42">
        <v>245893.34</v>
      </c>
      <c r="I27" s="16"/>
      <c r="J27" s="38" t="s">
        <v>16</v>
      </c>
      <c r="P27" s="2"/>
      <c r="R27" s="3"/>
      <c r="T27" s="10"/>
    </row>
    <row r="28" spans="1:20" s="9" customFormat="1" ht="121.5" customHeight="1" thickBot="1" x14ac:dyDescent="0.3">
      <c r="A28" s="38" t="s">
        <v>36</v>
      </c>
      <c r="B28" s="38" t="s">
        <v>37</v>
      </c>
      <c r="C28" s="39" t="s">
        <v>38</v>
      </c>
      <c r="D28" s="40">
        <v>45845</v>
      </c>
      <c r="E28" s="40">
        <v>46022</v>
      </c>
      <c r="F28" s="38">
        <v>3015</v>
      </c>
      <c r="G28" s="42">
        <v>318600</v>
      </c>
      <c r="H28" s="42">
        <v>318600</v>
      </c>
      <c r="I28" s="16"/>
      <c r="J28" s="38" t="s">
        <v>16</v>
      </c>
      <c r="P28" s="2"/>
      <c r="R28" s="3"/>
      <c r="T28" s="10"/>
    </row>
    <row r="29" spans="1:20" s="9" customFormat="1" ht="121.5" customHeight="1" thickBot="1" x14ac:dyDescent="0.3">
      <c r="A29" s="38" t="s">
        <v>39</v>
      </c>
      <c r="B29" s="38" t="s">
        <v>40</v>
      </c>
      <c r="C29" s="39" t="s">
        <v>41</v>
      </c>
      <c r="D29" s="40">
        <v>45856</v>
      </c>
      <c r="E29" s="40">
        <v>46387</v>
      </c>
      <c r="F29" s="38">
        <v>2981</v>
      </c>
      <c r="G29" s="42">
        <v>271300.32</v>
      </c>
      <c r="H29" s="42">
        <v>271300.32</v>
      </c>
      <c r="I29" s="16"/>
      <c r="J29" s="38" t="s">
        <v>16</v>
      </c>
      <c r="P29" s="2"/>
      <c r="R29" s="3"/>
      <c r="T29" s="10"/>
    </row>
    <row r="30" spans="1:20" s="9" customFormat="1" ht="121.5" customHeight="1" thickBot="1" x14ac:dyDescent="0.3">
      <c r="A30" s="38" t="s">
        <v>42</v>
      </c>
      <c r="B30" s="38" t="s">
        <v>43</v>
      </c>
      <c r="C30" s="39" t="s">
        <v>44</v>
      </c>
      <c r="D30" s="40">
        <v>45847</v>
      </c>
      <c r="E30" s="40">
        <v>46022</v>
      </c>
      <c r="F30" s="38">
        <v>3028</v>
      </c>
      <c r="G30" s="42">
        <v>2165524.2000000002</v>
      </c>
      <c r="H30" s="42">
        <v>2165524.2000000002</v>
      </c>
      <c r="I30" s="16"/>
      <c r="J30" s="38" t="s">
        <v>16</v>
      </c>
      <c r="P30" s="2"/>
      <c r="R30" s="3"/>
      <c r="T30" s="10"/>
    </row>
    <row r="31" spans="1:20" s="9" customFormat="1" ht="121.5" customHeight="1" thickBot="1" x14ac:dyDescent="0.3">
      <c r="A31" s="38" t="s">
        <v>45</v>
      </c>
      <c r="B31" s="38" t="s">
        <v>46</v>
      </c>
      <c r="C31" s="39" t="s">
        <v>47</v>
      </c>
      <c r="D31" s="40">
        <v>45852</v>
      </c>
      <c r="E31" s="40">
        <v>46022</v>
      </c>
      <c r="F31" s="38">
        <v>2934</v>
      </c>
      <c r="G31" s="42">
        <v>63810.13</v>
      </c>
      <c r="H31" s="42">
        <v>63810.13</v>
      </c>
      <c r="I31" s="16"/>
      <c r="J31" s="38" t="s">
        <v>16</v>
      </c>
      <c r="P31" s="2"/>
      <c r="R31" s="3"/>
      <c r="T31" s="10"/>
    </row>
    <row r="32" spans="1:20" s="9" customFormat="1" ht="121.5" customHeight="1" thickBot="1" x14ac:dyDescent="0.3">
      <c r="A32" s="38" t="s">
        <v>45</v>
      </c>
      <c r="B32" s="38" t="s">
        <v>46</v>
      </c>
      <c r="C32" s="39" t="s">
        <v>47</v>
      </c>
      <c r="D32" s="40">
        <v>45852</v>
      </c>
      <c r="E32" s="40">
        <v>46022</v>
      </c>
      <c r="F32" s="38">
        <v>2934</v>
      </c>
      <c r="G32" s="42">
        <v>18290</v>
      </c>
      <c r="H32" s="42">
        <v>18290</v>
      </c>
      <c r="I32" s="16"/>
      <c r="J32" s="38" t="s">
        <v>16</v>
      </c>
      <c r="P32" s="2"/>
      <c r="R32" s="3"/>
      <c r="T32" s="10"/>
    </row>
    <row r="33" spans="1:20" s="9" customFormat="1" ht="121.5" customHeight="1" thickBot="1" x14ac:dyDescent="0.3">
      <c r="A33" s="38" t="s">
        <v>45</v>
      </c>
      <c r="B33" s="38" t="s">
        <v>46</v>
      </c>
      <c r="C33" s="39" t="s">
        <v>47</v>
      </c>
      <c r="D33" s="40">
        <v>45852</v>
      </c>
      <c r="E33" s="40">
        <v>46022</v>
      </c>
      <c r="F33" s="38">
        <v>2934</v>
      </c>
      <c r="G33" s="42">
        <v>12980</v>
      </c>
      <c r="H33" s="42">
        <v>12980</v>
      </c>
      <c r="I33" s="16"/>
      <c r="J33" s="38" t="s">
        <v>16</v>
      </c>
      <c r="P33" s="2"/>
      <c r="R33" s="3"/>
      <c r="T33" s="10"/>
    </row>
    <row r="34" spans="1:20" s="9" customFormat="1" ht="121.5" customHeight="1" thickBot="1" x14ac:dyDescent="0.3">
      <c r="A34" s="38" t="s">
        <v>48</v>
      </c>
      <c r="B34" s="38" t="s">
        <v>49</v>
      </c>
      <c r="C34" s="39" t="s">
        <v>50</v>
      </c>
      <c r="D34" s="40">
        <v>45831</v>
      </c>
      <c r="E34" s="40">
        <v>46022</v>
      </c>
      <c r="F34" s="38">
        <v>3042</v>
      </c>
      <c r="G34" s="42">
        <v>10620</v>
      </c>
      <c r="H34" s="42">
        <v>10620</v>
      </c>
      <c r="I34" s="16"/>
      <c r="J34" s="38" t="s">
        <v>16</v>
      </c>
      <c r="P34" s="2"/>
      <c r="R34" s="3"/>
      <c r="T34" s="10"/>
    </row>
    <row r="35" spans="1:20" s="9" customFormat="1" ht="121.5" customHeight="1" thickBot="1" x14ac:dyDescent="0.3">
      <c r="A35" s="38" t="s">
        <v>48</v>
      </c>
      <c r="B35" s="38" t="s">
        <v>49</v>
      </c>
      <c r="C35" s="39" t="s">
        <v>51</v>
      </c>
      <c r="D35" s="40">
        <v>45832</v>
      </c>
      <c r="E35" s="40">
        <v>46022</v>
      </c>
      <c r="F35" s="38">
        <v>3042</v>
      </c>
      <c r="G35" s="42">
        <v>231575</v>
      </c>
      <c r="H35" s="42">
        <v>231575</v>
      </c>
      <c r="I35" s="16"/>
      <c r="J35" s="38" t="s">
        <v>16</v>
      </c>
      <c r="P35" s="2"/>
      <c r="R35" s="3"/>
      <c r="T35" s="10"/>
    </row>
    <row r="36" spans="1:20" s="9" customFormat="1" ht="121.5" customHeight="1" thickBot="1" x14ac:dyDescent="0.3">
      <c r="A36" s="38" t="s">
        <v>48</v>
      </c>
      <c r="B36" s="38" t="s">
        <v>49</v>
      </c>
      <c r="C36" s="39" t="s">
        <v>52</v>
      </c>
      <c r="D36" s="40">
        <v>45853</v>
      </c>
      <c r="E36" s="40">
        <v>46022</v>
      </c>
      <c r="F36" s="38">
        <v>3042</v>
      </c>
      <c r="G36" s="42">
        <v>27730</v>
      </c>
      <c r="H36" s="42">
        <v>27730</v>
      </c>
      <c r="I36" s="16"/>
      <c r="J36" s="38" t="s">
        <v>16</v>
      </c>
      <c r="P36" s="2"/>
      <c r="R36" s="3"/>
      <c r="T36" s="10"/>
    </row>
    <row r="37" spans="1:20" s="9" customFormat="1" ht="121.5" customHeight="1" thickBot="1" x14ac:dyDescent="0.3">
      <c r="A37" s="38" t="s">
        <v>53</v>
      </c>
      <c r="B37" s="38" t="s">
        <v>54</v>
      </c>
      <c r="C37" s="39" t="s">
        <v>55</v>
      </c>
      <c r="D37" s="40">
        <v>45859</v>
      </c>
      <c r="E37" s="40">
        <v>46387</v>
      </c>
      <c r="F37" s="38">
        <v>3198</v>
      </c>
      <c r="G37" s="42">
        <v>64794.98</v>
      </c>
      <c r="H37" s="42">
        <v>64794.98</v>
      </c>
      <c r="I37" s="16"/>
      <c r="J37" s="38" t="s">
        <v>16</v>
      </c>
      <c r="P37" s="2"/>
      <c r="R37" s="3"/>
      <c r="T37" s="10"/>
    </row>
    <row r="38" spans="1:20" s="9" customFormat="1" ht="121.5" customHeight="1" thickBot="1" x14ac:dyDescent="0.3">
      <c r="A38" s="38" t="s">
        <v>53</v>
      </c>
      <c r="B38" s="38" t="s">
        <v>54</v>
      </c>
      <c r="C38" s="39" t="s">
        <v>56</v>
      </c>
      <c r="D38" s="40">
        <v>45859</v>
      </c>
      <c r="E38" s="40">
        <v>46387</v>
      </c>
      <c r="F38" s="38">
        <v>3198</v>
      </c>
      <c r="G38" s="42">
        <v>4572</v>
      </c>
      <c r="H38" s="42">
        <v>4572</v>
      </c>
      <c r="I38" s="16"/>
      <c r="J38" s="38" t="s">
        <v>16</v>
      </c>
      <c r="P38" s="2"/>
      <c r="R38" s="3"/>
      <c r="T38" s="10"/>
    </row>
    <row r="39" spans="1:20" s="9" customFormat="1" ht="121.5" customHeight="1" thickBot="1" x14ac:dyDescent="0.3">
      <c r="A39" s="38" t="s">
        <v>53</v>
      </c>
      <c r="B39" s="38" t="s">
        <v>54</v>
      </c>
      <c r="C39" s="39" t="s">
        <v>57</v>
      </c>
      <c r="D39" s="40">
        <v>45859</v>
      </c>
      <c r="E39" s="40">
        <v>46387</v>
      </c>
      <c r="F39" s="38">
        <v>3198</v>
      </c>
      <c r="G39" s="42">
        <v>1678</v>
      </c>
      <c r="H39" s="42">
        <v>1678</v>
      </c>
      <c r="I39" s="16"/>
      <c r="J39" s="38" t="s">
        <v>16</v>
      </c>
      <c r="P39" s="2"/>
      <c r="R39" s="3"/>
      <c r="T39" s="10"/>
    </row>
    <row r="40" spans="1:20" s="9" customFormat="1" ht="121.5" customHeight="1" thickBot="1" x14ac:dyDescent="0.3">
      <c r="A40" s="38" t="s">
        <v>53</v>
      </c>
      <c r="B40" s="38" t="s">
        <v>54</v>
      </c>
      <c r="C40" s="39" t="s">
        <v>58</v>
      </c>
      <c r="D40" s="40">
        <v>45859</v>
      </c>
      <c r="E40" s="40">
        <v>46387</v>
      </c>
      <c r="F40" s="38">
        <v>3198</v>
      </c>
      <c r="G40" s="42">
        <v>4253.99</v>
      </c>
      <c r="H40" s="42">
        <v>4253.99</v>
      </c>
      <c r="I40" s="16"/>
      <c r="J40" s="38" t="s">
        <v>16</v>
      </c>
      <c r="P40" s="2"/>
      <c r="R40" s="3"/>
      <c r="T40" s="10"/>
    </row>
    <row r="41" spans="1:20" s="9" customFormat="1" ht="121.5" customHeight="1" thickBot="1" x14ac:dyDescent="0.3">
      <c r="A41" s="38" t="s">
        <v>53</v>
      </c>
      <c r="B41" s="38" t="s">
        <v>54</v>
      </c>
      <c r="C41" s="39" t="s">
        <v>59</v>
      </c>
      <c r="D41" s="40">
        <v>45825</v>
      </c>
      <c r="E41" s="40">
        <v>46022</v>
      </c>
      <c r="F41" s="38">
        <v>3198</v>
      </c>
      <c r="G41" s="42">
        <v>5641.99</v>
      </c>
      <c r="H41" s="42">
        <v>5641.99</v>
      </c>
      <c r="I41" s="16"/>
      <c r="J41" s="38" t="s">
        <v>16</v>
      </c>
      <c r="P41" s="2"/>
      <c r="R41" s="3"/>
      <c r="T41" s="10"/>
    </row>
    <row r="42" spans="1:20" s="9" customFormat="1" ht="121.5" customHeight="1" thickBot="1" x14ac:dyDescent="0.3">
      <c r="A42" s="38" t="s">
        <v>53</v>
      </c>
      <c r="B42" s="38" t="s">
        <v>54</v>
      </c>
      <c r="C42" s="39" t="s">
        <v>60</v>
      </c>
      <c r="D42" s="40">
        <v>45825</v>
      </c>
      <c r="E42" s="40">
        <v>46022</v>
      </c>
      <c r="F42" s="38">
        <v>3198</v>
      </c>
      <c r="G42" s="42">
        <v>12705.98</v>
      </c>
      <c r="H42" s="42">
        <v>12705.98</v>
      </c>
      <c r="I42" s="16"/>
      <c r="J42" s="38" t="s">
        <v>16</v>
      </c>
      <c r="P42" s="2"/>
      <c r="R42" s="3"/>
      <c r="T42" s="10"/>
    </row>
    <row r="43" spans="1:20" s="9" customFormat="1" ht="121.5" customHeight="1" thickBot="1" x14ac:dyDescent="0.3">
      <c r="A43" s="38" t="s">
        <v>53</v>
      </c>
      <c r="B43" s="38" t="s">
        <v>54</v>
      </c>
      <c r="C43" s="39" t="s">
        <v>61</v>
      </c>
      <c r="D43" s="40">
        <v>45825</v>
      </c>
      <c r="E43" s="40">
        <v>46387</v>
      </c>
      <c r="F43" s="38">
        <v>3198</v>
      </c>
      <c r="G43" s="42">
        <v>14493.99</v>
      </c>
      <c r="H43" s="42">
        <v>14493.99</v>
      </c>
      <c r="I43" s="16"/>
      <c r="J43" s="38" t="s">
        <v>16</v>
      </c>
      <c r="P43" s="2"/>
      <c r="R43" s="3"/>
      <c r="T43" s="10"/>
    </row>
    <row r="44" spans="1:20" s="9" customFormat="1" ht="121.5" customHeight="1" thickBot="1" x14ac:dyDescent="0.3">
      <c r="A44" s="38" t="s">
        <v>62</v>
      </c>
      <c r="B44" s="38" t="s">
        <v>63</v>
      </c>
      <c r="C44" s="39" t="s">
        <v>64</v>
      </c>
      <c r="D44" s="40">
        <v>45860</v>
      </c>
      <c r="E44" s="40">
        <v>46022</v>
      </c>
      <c r="F44" s="38">
        <v>3086</v>
      </c>
      <c r="G44" s="42">
        <v>520114.5</v>
      </c>
      <c r="H44" s="42">
        <v>520114.5</v>
      </c>
      <c r="I44" s="16"/>
      <c r="J44" s="38" t="s">
        <v>16</v>
      </c>
      <c r="P44" s="2"/>
      <c r="R44" s="3"/>
      <c r="T44" s="10"/>
    </row>
    <row r="45" spans="1:20" s="9" customFormat="1" ht="121.5" customHeight="1" thickBot="1" x14ac:dyDescent="0.3">
      <c r="A45" s="38" t="s">
        <v>65</v>
      </c>
      <c r="B45" s="38" t="s">
        <v>66</v>
      </c>
      <c r="C45" s="39" t="s">
        <v>67</v>
      </c>
      <c r="D45" s="40">
        <v>45862</v>
      </c>
      <c r="E45" s="40">
        <v>46387</v>
      </c>
      <c r="F45" s="38">
        <v>3125</v>
      </c>
      <c r="G45" s="42">
        <v>6288000</v>
      </c>
      <c r="H45" s="42">
        <v>6288000</v>
      </c>
      <c r="I45" s="16"/>
      <c r="J45" s="38" t="s">
        <v>16</v>
      </c>
      <c r="P45" s="2"/>
      <c r="R45" s="3"/>
      <c r="T45" s="10"/>
    </row>
    <row r="46" spans="1:20" s="9" customFormat="1" ht="121.5" customHeight="1" thickBot="1" x14ac:dyDescent="0.3">
      <c r="A46" s="38" t="s">
        <v>68</v>
      </c>
      <c r="B46" s="38" t="s">
        <v>69</v>
      </c>
      <c r="C46" s="39" t="s">
        <v>70</v>
      </c>
      <c r="D46" s="40">
        <v>45862</v>
      </c>
      <c r="E46" s="40">
        <v>46022</v>
      </c>
      <c r="F46" s="38">
        <v>3237</v>
      </c>
      <c r="G46" s="42">
        <v>10229700</v>
      </c>
      <c r="H46" s="42">
        <v>10229700</v>
      </c>
      <c r="I46" s="16"/>
      <c r="J46" s="38" t="s">
        <v>16</v>
      </c>
      <c r="P46" s="2"/>
      <c r="R46" s="3"/>
      <c r="T46" s="10"/>
    </row>
    <row r="47" spans="1:20" s="9" customFormat="1" ht="121.5" customHeight="1" thickBot="1" x14ac:dyDescent="0.3">
      <c r="A47" s="38" t="s">
        <v>71</v>
      </c>
      <c r="B47" s="38" t="s">
        <v>72</v>
      </c>
      <c r="C47" s="39" t="s">
        <v>73</v>
      </c>
      <c r="D47" s="40">
        <v>45826</v>
      </c>
      <c r="E47" s="40"/>
      <c r="F47" s="38">
        <v>2858</v>
      </c>
      <c r="G47" s="42">
        <v>11800</v>
      </c>
      <c r="H47" s="42">
        <v>11800</v>
      </c>
      <c r="I47" s="16"/>
      <c r="J47" s="38" t="s">
        <v>16</v>
      </c>
      <c r="P47" s="2"/>
      <c r="R47" s="3"/>
      <c r="T47" s="10"/>
    </row>
    <row r="48" spans="1:20" s="9" customFormat="1" ht="121.5" customHeight="1" thickBot="1" x14ac:dyDescent="0.3">
      <c r="A48" s="38" t="s">
        <v>74</v>
      </c>
      <c r="B48" s="38" t="s">
        <v>72</v>
      </c>
      <c r="C48" s="39" t="s">
        <v>75</v>
      </c>
      <c r="D48" s="40">
        <v>45796</v>
      </c>
      <c r="E48" s="40">
        <v>46387</v>
      </c>
      <c r="F48" s="38">
        <v>2871</v>
      </c>
      <c r="G48" s="42">
        <v>51920</v>
      </c>
      <c r="H48" s="42">
        <v>51920</v>
      </c>
      <c r="I48" s="16"/>
      <c r="J48" s="38" t="s">
        <v>16</v>
      </c>
      <c r="P48" s="2"/>
      <c r="R48" s="3"/>
      <c r="T48" s="10"/>
    </row>
    <row r="49" spans="1:20" s="9" customFormat="1" ht="121.5" customHeight="1" thickBot="1" x14ac:dyDescent="0.3">
      <c r="A49" s="38" t="s">
        <v>76</v>
      </c>
      <c r="B49" s="38" t="s">
        <v>77</v>
      </c>
      <c r="C49" s="39" t="s">
        <v>78</v>
      </c>
      <c r="D49" s="40">
        <v>45849</v>
      </c>
      <c r="E49" s="40">
        <v>46022</v>
      </c>
      <c r="F49" s="38">
        <v>2877</v>
      </c>
      <c r="G49" s="42">
        <v>131427.17000000001</v>
      </c>
      <c r="H49" s="42">
        <v>131427.17000000001</v>
      </c>
      <c r="I49" s="16"/>
      <c r="J49" s="38" t="s">
        <v>16</v>
      </c>
      <c r="P49" s="2"/>
      <c r="R49" s="3"/>
      <c r="T49" s="10"/>
    </row>
    <row r="50" spans="1:20" s="9" customFormat="1" ht="121.5" customHeight="1" thickBot="1" x14ac:dyDescent="0.3">
      <c r="A50" s="38" t="s">
        <v>79</v>
      </c>
      <c r="B50" s="38" t="s">
        <v>80</v>
      </c>
      <c r="C50" s="39" t="s">
        <v>81</v>
      </c>
      <c r="D50" s="40">
        <v>45833</v>
      </c>
      <c r="E50" s="40">
        <v>46022</v>
      </c>
      <c r="F50" s="38">
        <v>2893</v>
      </c>
      <c r="G50" s="42">
        <v>1048046.5</v>
      </c>
      <c r="H50" s="42">
        <v>1048046.5</v>
      </c>
      <c r="I50" s="16"/>
      <c r="J50" s="38" t="s">
        <v>16</v>
      </c>
      <c r="P50" s="2"/>
      <c r="R50" s="3"/>
      <c r="T50" s="10"/>
    </row>
    <row r="51" spans="1:20" s="9" customFormat="1" ht="121.5" customHeight="1" thickBot="1" x14ac:dyDescent="0.3">
      <c r="A51" s="38" t="s">
        <v>82</v>
      </c>
      <c r="B51" s="38" t="s">
        <v>83</v>
      </c>
      <c r="C51" s="39" t="s">
        <v>84</v>
      </c>
      <c r="D51" s="40">
        <v>45848</v>
      </c>
      <c r="E51" s="40">
        <v>46387</v>
      </c>
      <c r="F51" s="38">
        <v>2896</v>
      </c>
      <c r="G51" s="42">
        <v>129564</v>
      </c>
      <c r="H51" s="42">
        <v>129564</v>
      </c>
      <c r="I51" s="16"/>
      <c r="J51" s="38" t="s">
        <v>16</v>
      </c>
      <c r="P51" s="2"/>
      <c r="R51" s="3"/>
      <c r="T51" s="10"/>
    </row>
    <row r="52" spans="1:20" s="9" customFormat="1" ht="121.5" customHeight="1" thickBot="1" x14ac:dyDescent="0.3">
      <c r="A52" s="38" t="s">
        <v>85</v>
      </c>
      <c r="B52" s="38" t="s">
        <v>86</v>
      </c>
      <c r="C52" s="39" t="s">
        <v>87</v>
      </c>
      <c r="D52" s="40">
        <v>45845</v>
      </c>
      <c r="E52" s="40">
        <v>46022</v>
      </c>
      <c r="F52" s="38">
        <v>2916</v>
      </c>
      <c r="G52" s="42">
        <v>81862.5</v>
      </c>
      <c r="H52" s="42">
        <v>81862.5</v>
      </c>
      <c r="I52" s="16"/>
      <c r="J52" s="38" t="s">
        <v>16</v>
      </c>
      <c r="P52" s="2"/>
      <c r="R52" s="3"/>
      <c r="T52" s="10"/>
    </row>
    <row r="53" spans="1:20" s="9" customFormat="1" ht="121.5" customHeight="1" thickBot="1" x14ac:dyDescent="0.3">
      <c r="A53" s="38" t="s">
        <v>88</v>
      </c>
      <c r="B53" s="38" t="s">
        <v>89</v>
      </c>
      <c r="C53" s="39" t="s">
        <v>90</v>
      </c>
      <c r="D53" s="40">
        <v>45811</v>
      </c>
      <c r="E53" s="40">
        <v>46022</v>
      </c>
      <c r="F53" s="38">
        <v>3160</v>
      </c>
      <c r="G53" s="42">
        <v>6900</v>
      </c>
      <c r="H53" s="42">
        <v>6900</v>
      </c>
      <c r="I53" s="16"/>
      <c r="J53" s="38" t="s">
        <v>16</v>
      </c>
      <c r="P53" s="2"/>
      <c r="R53" s="3"/>
      <c r="T53" s="10"/>
    </row>
    <row r="54" spans="1:20" s="9" customFormat="1" ht="121.5" customHeight="1" thickBot="1" x14ac:dyDescent="0.3">
      <c r="A54" s="38" t="s">
        <v>91</v>
      </c>
      <c r="B54" s="38" t="s">
        <v>92</v>
      </c>
      <c r="C54" s="39" t="s">
        <v>93</v>
      </c>
      <c r="D54" s="40">
        <v>45870</v>
      </c>
      <c r="E54" s="40">
        <v>46387</v>
      </c>
      <c r="F54" s="38">
        <v>3248</v>
      </c>
      <c r="G54" s="42">
        <v>58000</v>
      </c>
      <c r="H54" s="42">
        <v>58000</v>
      </c>
      <c r="I54" s="16"/>
      <c r="J54" s="38" t="s">
        <v>16</v>
      </c>
      <c r="P54" s="2"/>
      <c r="R54" s="3"/>
      <c r="T54" s="10"/>
    </row>
    <row r="55" spans="1:20" s="9" customFormat="1" ht="121.5" customHeight="1" thickBot="1" x14ac:dyDescent="0.3">
      <c r="A55" s="38" t="s">
        <v>94</v>
      </c>
      <c r="B55" s="38" t="s">
        <v>95</v>
      </c>
      <c r="C55" s="39" t="s">
        <v>96</v>
      </c>
      <c r="D55" s="40">
        <v>45870</v>
      </c>
      <c r="E55" s="40">
        <v>46022</v>
      </c>
      <c r="F55" s="38">
        <v>3235</v>
      </c>
      <c r="G55" s="42">
        <v>150000</v>
      </c>
      <c r="H55" s="42">
        <v>150000</v>
      </c>
      <c r="I55" s="16"/>
      <c r="J55" s="38" t="s">
        <v>16</v>
      </c>
      <c r="P55" s="2"/>
      <c r="R55" s="3"/>
      <c r="T55" s="10"/>
    </row>
    <row r="56" spans="1:20" s="9" customFormat="1" ht="121.5" customHeight="1" thickBot="1" x14ac:dyDescent="0.3">
      <c r="A56" s="38" t="s">
        <v>17</v>
      </c>
      <c r="B56" s="38" t="s">
        <v>72</v>
      </c>
      <c r="C56" s="39" t="s">
        <v>97</v>
      </c>
      <c r="D56" s="40">
        <v>45839</v>
      </c>
      <c r="E56" s="40">
        <v>46387</v>
      </c>
      <c r="F56" s="38">
        <v>3249</v>
      </c>
      <c r="G56" s="42">
        <v>149860</v>
      </c>
      <c r="H56" s="42">
        <v>149860</v>
      </c>
      <c r="I56" s="16"/>
      <c r="J56" s="38" t="s">
        <v>16</v>
      </c>
      <c r="P56" s="2"/>
      <c r="R56" s="3"/>
      <c r="T56" s="10"/>
    </row>
    <row r="57" spans="1:20" s="9" customFormat="1" ht="121.5" customHeight="1" thickBot="1" x14ac:dyDescent="0.3">
      <c r="A57" s="38" t="s">
        <v>17</v>
      </c>
      <c r="B57" s="38" t="s">
        <v>72</v>
      </c>
      <c r="C57" s="39" t="s">
        <v>98</v>
      </c>
      <c r="D57" s="40">
        <v>45839</v>
      </c>
      <c r="E57" s="40">
        <v>46387</v>
      </c>
      <c r="F57" s="38">
        <v>3249</v>
      </c>
      <c r="G57" s="42">
        <v>3540</v>
      </c>
      <c r="H57" s="42">
        <v>3540</v>
      </c>
      <c r="I57" s="16"/>
      <c r="J57" s="38" t="s">
        <v>16</v>
      </c>
      <c r="P57" s="2"/>
      <c r="R57" s="3"/>
      <c r="T57" s="10"/>
    </row>
    <row r="58" spans="1:20" s="9" customFormat="1" ht="121.5" customHeight="1" thickBot="1" x14ac:dyDescent="0.3">
      <c r="A58" s="38" t="s">
        <v>99</v>
      </c>
      <c r="B58" s="38" t="s">
        <v>100</v>
      </c>
      <c r="C58" s="39"/>
      <c r="D58" s="40"/>
      <c r="E58" s="40"/>
      <c r="F58" s="38">
        <v>3238</v>
      </c>
      <c r="G58" s="42">
        <v>523139.61</v>
      </c>
      <c r="H58" s="42">
        <v>523139.61</v>
      </c>
      <c r="I58" s="16"/>
      <c r="J58" s="38" t="s">
        <v>16</v>
      </c>
      <c r="P58" s="2"/>
      <c r="R58" s="3"/>
      <c r="T58" s="10"/>
    </row>
    <row r="59" spans="1:20" s="9" customFormat="1" ht="121.5" customHeight="1" thickBot="1" x14ac:dyDescent="0.3">
      <c r="A59" s="38" t="s">
        <v>101</v>
      </c>
      <c r="B59" s="38" t="s">
        <v>102</v>
      </c>
      <c r="C59" s="39"/>
      <c r="D59" s="40"/>
      <c r="E59" s="40"/>
      <c r="F59" s="38">
        <v>3262</v>
      </c>
      <c r="G59" s="42">
        <v>852701.66</v>
      </c>
      <c r="H59" s="42">
        <v>852701.66</v>
      </c>
      <c r="I59" s="16"/>
      <c r="J59" s="38" t="s">
        <v>16</v>
      </c>
      <c r="P59" s="2"/>
      <c r="R59" s="3"/>
      <c r="T59" s="10"/>
    </row>
    <row r="60" spans="1:20" s="9" customFormat="1" ht="121.5" customHeight="1" thickBot="1" x14ac:dyDescent="0.3">
      <c r="A60" s="38" t="s">
        <v>103</v>
      </c>
      <c r="B60" s="38" t="s">
        <v>104</v>
      </c>
      <c r="C60" s="39" t="s">
        <v>105</v>
      </c>
      <c r="D60" s="40">
        <v>45874</v>
      </c>
      <c r="E60" s="40">
        <v>46022</v>
      </c>
      <c r="F60" s="38">
        <v>3348</v>
      </c>
      <c r="G60" s="42">
        <v>363693.59</v>
      </c>
      <c r="H60" s="42">
        <v>363693.59</v>
      </c>
      <c r="I60" s="16"/>
      <c r="J60" s="38" t="s">
        <v>16</v>
      </c>
      <c r="P60" s="2"/>
      <c r="R60" s="3"/>
      <c r="T60" s="10"/>
    </row>
    <row r="61" spans="1:20" s="9" customFormat="1" ht="121.5" customHeight="1" thickBot="1" x14ac:dyDescent="0.3">
      <c r="A61" s="38" t="s">
        <v>31</v>
      </c>
      <c r="B61" s="38" t="s">
        <v>106</v>
      </c>
      <c r="C61" s="39" t="s">
        <v>107</v>
      </c>
      <c r="D61" s="40">
        <v>45854</v>
      </c>
      <c r="E61" s="40">
        <v>46022</v>
      </c>
      <c r="F61" s="38">
        <v>3327</v>
      </c>
      <c r="G61" s="42">
        <v>1478956.27</v>
      </c>
      <c r="H61" s="42">
        <v>1478956.27</v>
      </c>
      <c r="I61" s="16"/>
      <c r="J61" s="38" t="s">
        <v>16</v>
      </c>
      <c r="P61" s="2"/>
      <c r="R61" s="3"/>
      <c r="T61" s="10"/>
    </row>
    <row r="62" spans="1:20" s="9" customFormat="1" ht="121.5" customHeight="1" thickBot="1" x14ac:dyDescent="0.3">
      <c r="A62" s="38" t="s">
        <v>31</v>
      </c>
      <c r="B62" s="38" t="s">
        <v>106</v>
      </c>
      <c r="C62" s="39" t="s">
        <v>108</v>
      </c>
      <c r="D62" s="40">
        <v>45866</v>
      </c>
      <c r="E62" s="40">
        <v>46022</v>
      </c>
      <c r="F62" s="38">
        <v>3327</v>
      </c>
      <c r="G62" s="42">
        <v>612717.42000000004</v>
      </c>
      <c r="H62" s="42">
        <v>612717.42000000004</v>
      </c>
      <c r="I62" s="16"/>
      <c r="J62" s="38" t="s">
        <v>16</v>
      </c>
      <c r="P62" s="2"/>
      <c r="R62" s="3"/>
      <c r="T62" s="10"/>
    </row>
    <row r="63" spans="1:20" s="9" customFormat="1" ht="121.5" customHeight="1" thickBot="1" x14ac:dyDescent="0.3">
      <c r="A63" s="12" t="s">
        <v>109</v>
      </c>
      <c r="B63" s="12" t="s">
        <v>110</v>
      </c>
      <c r="C63" s="13" t="s">
        <v>111</v>
      </c>
      <c r="D63" s="14">
        <v>45873</v>
      </c>
      <c r="E63" s="14">
        <v>46022</v>
      </c>
      <c r="F63" s="12">
        <v>3277</v>
      </c>
      <c r="G63" s="15">
        <v>12499.99</v>
      </c>
      <c r="H63" s="15">
        <v>12499.99</v>
      </c>
      <c r="I63" s="16"/>
      <c r="J63" s="12" t="s">
        <v>16</v>
      </c>
      <c r="P63" s="2"/>
      <c r="R63" s="3"/>
      <c r="T63" s="10"/>
    </row>
    <row r="64" spans="1:20" ht="45.75" customHeight="1" x14ac:dyDescent="0.25">
      <c r="A64" s="44" t="s">
        <v>112</v>
      </c>
      <c r="B64" s="44"/>
      <c r="C64" s="44"/>
      <c r="D64" s="44"/>
      <c r="E64" s="44"/>
      <c r="F64" s="45"/>
      <c r="G64" s="17">
        <f>SUM(G16:G63)</f>
        <v>27693988.810000002</v>
      </c>
      <c r="H64" s="17">
        <f>SUM(H16:H63)</f>
        <v>27693988.810000002</v>
      </c>
      <c r="I64" s="17">
        <f>SUM(I16:I63)</f>
        <v>0</v>
      </c>
      <c r="J64" s="18"/>
      <c r="P64" s="19" t="e">
        <f>+#REF!+#REF!+#REF!</f>
        <v>#REF!</v>
      </c>
      <c r="R64" s="20" t="e">
        <f>+#REF!+#REF!+#REF!+#REF!+#REF!+#REF!+#REF!</f>
        <v>#REF!</v>
      </c>
      <c r="T64" s="21">
        <f>SUM(T16:T63)</f>
        <v>0</v>
      </c>
    </row>
    <row r="65" spans="1:10" x14ac:dyDescent="0.25">
      <c r="A65" s="22"/>
      <c r="B65" s="22"/>
      <c r="C65" s="22"/>
      <c r="D65" s="22"/>
      <c r="E65" s="22"/>
      <c r="F65" s="22"/>
      <c r="G65" s="22"/>
      <c r="H65" s="22"/>
      <c r="I65" s="22"/>
    </row>
    <row r="70" spans="1:10" ht="31.5" customHeight="1" x14ac:dyDescent="0.25">
      <c r="A70" s="23"/>
      <c r="B70" s="23" t="s">
        <v>113</v>
      </c>
      <c r="C70" s="23"/>
      <c r="E70" s="23" t="s">
        <v>114</v>
      </c>
      <c r="F70" s="24"/>
      <c r="G70" s="24"/>
      <c r="H70" s="23" t="s">
        <v>115</v>
      </c>
      <c r="I70" s="24"/>
      <c r="J70" s="24"/>
    </row>
    <row r="71" spans="1:10" ht="23.25" customHeight="1" x14ac:dyDescent="0.25">
      <c r="A71" s="23"/>
      <c r="B71" s="23" t="s">
        <v>116</v>
      </c>
      <c r="C71" s="23"/>
      <c r="E71" s="23" t="s">
        <v>117</v>
      </c>
      <c r="F71" s="25"/>
      <c r="G71" s="24"/>
      <c r="H71" s="23" t="s">
        <v>118</v>
      </c>
      <c r="I71" s="24"/>
      <c r="J71" s="24"/>
    </row>
    <row r="72" spans="1:10" ht="23.25" x14ac:dyDescent="0.25">
      <c r="A72" s="24"/>
      <c r="B72" s="23" t="s">
        <v>119</v>
      </c>
      <c r="C72" s="23"/>
      <c r="E72" s="23" t="s">
        <v>120</v>
      </c>
      <c r="F72" s="24"/>
      <c r="G72" s="24"/>
      <c r="H72" s="23" t="s">
        <v>121</v>
      </c>
      <c r="I72" s="24"/>
      <c r="J72" s="24"/>
    </row>
    <row r="77" spans="1:10" x14ac:dyDescent="0.25">
      <c r="E77" s="26"/>
    </row>
    <row r="78" spans="1:10" x14ac:dyDescent="0.25">
      <c r="E78" s="26"/>
    </row>
    <row r="82" spans="1:4" x14ac:dyDescent="0.25">
      <c r="B82" s="27"/>
      <c r="D82" s="27"/>
    </row>
    <row r="83" spans="1:4" x14ac:dyDescent="0.25">
      <c r="B83" s="27"/>
      <c r="D83" s="27"/>
    </row>
    <row r="84" spans="1:4" x14ac:dyDescent="0.25">
      <c r="B84" s="27"/>
      <c r="D84" s="27"/>
    </row>
    <row r="89" spans="1:4" x14ac:dyDescent="0.25">
      <c r="A89" s="8"/>
    </row>
  </sheetData>
  <mergeCells count="6">
    <mergeCell ref="A14:I14"/>
    <mergeCell ref="A64:F64"/>
    <mergeCell ref="A8:J8"/>
    <mergeCell ref="A9:J9"/>
    <mergeCell ref="A10:J10"/>
    <mergeCell ref="A11:J11"/>
  </mergeCells>
  <printOptions horizontalCentered="1"/>
  <pageMargins left="0.19685039370078741" right="0.19685039370078741" top="2.4015748031496065" bottom="0.39370078740157483" header="0" footer="0.31496062992125984"/>
  <pageSetup scale="41" orientation="landscape" r:id="rId1"/>
  <headerFooter scaleWithDoc="0">
    <oddHeader>&amp;C&amp;G
&amp;"Times New Roman,Negrita"MINISTERIO DE CULTURA
DEPARTAMENTO DE CONTABILIDAD
RELACIÓN DE PAGOS RD$
 AGOSTO 2025</oddHeader>
    <oddFooter>&amp;C&amp;P</oddFooter>
  </headerFooter>
  <rowBreaks count="1" manualBreakCount="1">
    <brk id="73" max="1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PAGADO  </vt:lpstr>
      <vt:lpstr>'PAGADO  '!Área_de_impresión</vt:lpstr>
      <vt:lpstr>'PAGADO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Eliani Esther González Paulino</dc:creator>
  <cp:lastModifiedBy>Stephany Jimenez De Los Santos</cp:lastModifiedBy>
  <cp:lastPrinted>2025-09-04T17:07:04Z</cp:lastPrinted>
  <dcterms:created xsi:type="dcterms:W3CDTF">2025-09-04T16:52:16Z</dcterms:created>
  <dcterms:modified xsi:type="dcterms:W3CDTF">2025-09-09T12:08:12Z</dcterms:modified>
</cp:coreProperties>
</file>