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REL. PAGOS-  Y CXP-EN.-EXCEL/"/>
    </mc:Choice>
  </mc:AlternateContent>
  <xr:revisionPtr revIDLastSave="0" documentId="8_{87E40B1D-17C6-495C-BDB1-B177F63C497C}" xr6:coauthVersionLast="47" xr6:coauthVersionMax="47" xr10:uidLastSave="{00000000-0000-0000-0000-000000000000}"/>
  <bookViews>
    <workbookView xWindow="-120" yWindow="-120" windowWidth="29040" windowHeight="15720" xr2:uid="{624F8C5C-908D-483D-AEBE-67456540A6F3}"/>
  </bookViews>
  <sheets>
    <sheet name="PAGADO  " sheetId="1" r:id="rId1"/>
  </sheets>
  <externalReferences>
    <externalReference r:id="rId2"/>
  </externalReferences>
  <definedNames>
    <definedName name="_xlnm.Print_Area" localSheetId="0">'PAGADO  '!$A$2:$J$86</definedName>
    <definedName name="Borrador">#REF!</definedName>
    <definedName name="NOMBRE">#REF!</definedName>
    <definedName name="_xlnm.Print_Titles" localSheetId="0">'PAGADO  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4" i="1" l="1"/>
  <c r="R74" i="1"/>
  <c r="P74" i="1"/>
  <c r="I74" i="1"/>
  <c r="H74" i="1"/>
  <c r="G74" i="1"/>
</calcChain>
</file>

<file path=xl/sharedStrings.xml><?xml version="1.0" encoding="utf-8"?>
<sst xmlns="http://schemas.openxmlformats.org/spreadsheetml/2006/main" count="266" uniqueCount="142">
  <si>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</si>
  <si>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</si>
  <si>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</si>
  <si>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</si>
  <si>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</si>
  <si>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</si>
  <si>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</si>
  <si>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</si>
  <si>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</si>
  <si>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</si>
  <si>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RNC</t>
  </si>
  <si>
    <t>SUMANDO</t>
  </si>
  <si>
    <t>NO ESTÁ SUMANDO</t>
  </si>
  <si>
    <t>MONTO REAL</t>
  </si>
  <si>
    <t>Dimedom EE Diagnósticos Médicos Dominicanos, SRL</t>
  </si>
  <si>
    <t>Por adquisición de medicamentos para la unidad de salud de este Ministerio de Cultura y botiquines de las dependencias.</t>
  </si>
  <si>
    <t>B1500000628</t>
  </si>
  <si>
    <t>Pagado</t>
  </si>
  <si>
    <t>Travelista, SRL</t>
  </si>
  <si>
    <t>Pago de factura menos 20% de amortización del avance de la certificación, por concepto de servicio de reserva de hopedaje en Blue Jacktar Hotel.</t>
  </si>
  <si>
    <t>B1500000484</t>
  </si>
  <si>
    <t>Jacqueline Agustina Norberto Pérez</t>
  </si>
  <si>
    <t>Servicio de notarización de ducumentos de este Ministerio de Cultura, a requerimiento de la Dirección Jurídica.</t>
  </si>
  <si>
    <t>B1500000101</t>
  </si>
  <si>
    <t>001-0577810-4</t>
  </si>
  <si>
    <t>Autocentro Navarro, SRL</t>
  </si>
  <si>
    <t>Adquisición e instalación de accesorios para los minibus de Bellas Artes, donada por el Reino de Arabia Saudita.</t>
  </si>
  <si>
    <t>B1500003892</t>
  </si>
  <si>
    <t>Proyecto Colibri, SRL</t>
  </si>
  <si>
    <t>Por adquisisición de etiquetadora, encuadernación en espiral, bascula, máquina de escribir, cinta de impresión y balanza.</t>
  </si>
  <si>
    <t>B1500000021</t>
  </si>
  <si>
    <t>Servicios Legales José Oscar Valera, EIRL</t>
  </si>
  <si>
    <t>Servicios legales en procedimiento verval, para desalojo del inmueble donde antiguamente operaba del Restaurante Maniqui And Lounge, ubicado en la Plaza de la Cultura, D.N.</t>
  </si>
  <si>
    <t>B1500000121</t>
  </si>
  <si>
    <t>Marcia Arisleyda Pérez Pimentel</t>
  </si>
  <si>
    <t>Servicio de notarización de documentos de este Ministerio de Cultura a requerimiento de la Dirección Jurídica.</t>
  </si>
  <si>
    <t>B1500000042</t>
  </si>
  <si>
    <t>001-0006471-6</t>
  </si>
  <si>
    <t>Ramon Martínez Morillo</t>
  </si>
  <si>
    <t>B1500000024</t>
  </si>
  <si>
    <t>001-0082259-2</t>
  </si>
  <si>
    <t>B1500000030</t>
  </si>
  <si>
    <t>B15000000027</t>
  </si>
  <si>
    <t>Coramca, SRL</t>
  </si>
  <si>
    <t>Por adquisición de materiales eléctronico para uso de la sede y sus depemdencias.</t>
  </si>
  <si>
    <t>B150000694</t>
  </si>
  <si>
    <t>Codeve, SRL</t>
  </si>
  <si>
    <t>Pago 20% del anticipo de la certificación de contrato, por impermeabilización del techo del Viceministerio de Patrimonio Cultural, aplicación de pintura en el  NARCISO y construcción de trampa de grasa en la sede.</t>
  </si>
  <si>
    <t>S J &amp; T Visión Multiservices, SRL</t>
  </si>
  <si>
    <t>Pago 20% del anticipo de la certificación de contrato, por reconstrucción de cubierta de la Casa de Calderas del Ingenio Boca de Nigua, provincia San Cristobal.</t>
  </si>
  <si>
    <t>Grupo Solid Dominicana, SAS</t>
  </si>
  <si>
    <t>Por adquisición de pintura para el montaje de la Bienal de Artes Visuales 2025.</t>
  </si>
  <si>
    <t>E450000000001</t>
  </si>
  <si>
    <t>Editora del Caribe C por A</t>
  </si>
  <si>
    <t>Por contratación de publicaciones en dos períodos de circulación nacional de los procesos de compras y contrataciones de este Ministerio de Cultura.</t>
  </si>
  <si>
    <t>B1500006470</t>
  </si>
  <si>
    <t>Xiomari Véloz D Lujo Fiesta, SRL</t>
  </si>
  <si>
    <t>Por servicio de catering para desayuno y refrigerio para los niños que participaron en el campamento de verano 2025, en la Plaza de la Cultura.</t>
  </si>
  <si>
    <t>E450000000136</t>
  </si>
  <si>
    <t>Por servicio de catering para desayuno y refrigerio para actividades de este Ministerio de Cultura y sus dependencias.</t>
  </si>
  <si>
    <t>E450000000135</t>
  </si>
  <si>
    <t>Pink Iguana, SRL</t>
  </si>
  <si>
    <t>Pago 20% de servicios de montaje, alquileres y arrendamientos de equipos, para ser utilizados en la FIL 2025. Lote 3.</t>
  </si>
  <si>
    <t>130-75691-2</t>
  </si>
  <si>
    <t>Pago 20% por servicios de montaje, alquileres y arrendamientos de equipos para ser utilizados en la FIL 2025. Lote 1.</t>
  </si>
  <si>
    <t>Pago 20% por servicios de montaje, alquileres y arrendamientos de equipos para ser utilizados en la FIL 2025. Lote Desierto.</t>
  </si>
  <si>
    <t>RV Diesel, SRL</t>
  </si>
  <si>
    <t>Por adquisición de tickets de combustible (gasolina), para uso institucional de la sede y sus dependencias.</t>
  </si>
  <si>
    <t>B1500000917</t>
  </si>
  <si>
    <t>Outdoor Training &amp; Adventures, OUTRAD, SRL</t>
  </si>
  <si>
    <t>Por capacitaciones varias, para colaboradores de este Ministerio de Cultura.</t>
  </si>
  <si>
    <t>B1500000070</t>
  </si>
  <si>
    <t>Por servicio de actos de comprobación y notarización de firmas de los diferentes documentos de este Ministerio de Cultura.</t>
  </si>
  <si>
    <t>B1500000046</t>
  </si>
  <si>
    <t>B1500000045</t>
  </si>
  <si>
    <t>Multigrabado, SRL</t>
  </si>
  <si>
    <t>Por servicios de confección de sellos, para dependencias de este Ministerio.</t>
  </si>
  <si>
    <t>B1500002556</t>
  </si>
  <si>
    <t>Pyqui Movil, SRL</t>
  </si>
  <si>
    <t>Por servicio de posicionamiento global (GPS), para la flotilla vehicular de este Ministerio de Cultura.</t>
  </si>
  <si>
    <t>B1500000093</t>
  </si>
  <si>
    <t>The Clasic Gourmet H &amp; A, SRL</t>
  </si>
  <si>
    <t>Servicios de almuerzos y cenas para el personal civil y militar de este Ministerio y sus dependencias.</t>
  </si>
  <si>
    <t>E450000000287</t>
  </si>
  <si>
    <t>The Clasic Gourmet H &amp;A, SRL</t>
  </si>
  <si>
    <t>E450000000288</t>
  </si>
  <si>
    <t>Once y Once, SRL</t>
  </si>
  <si>
    <t>Por servicios de contratación a empresa productora para grabación y producción de la reinterpretación del himno nacional, dirigido por José Antonio Molina.</t>
  </si>
  <si>
    <t>B1500000063</t>
  </si>
  <si>
    <t>Genius Print Graphic, SRL</t>
  </si>
  <si>
    <t>Servicio de impresión de bajante, instalado en la fachada frontal del Museo de Arte Moderno, para EL XXXI Bienal Nacional de Artes Visuales.</t>
  </si>
  <si>
    <t>B1500000721</t>
  </si>
  <si>
    <t>Evelmar Comercial, SRL</t>
  </si>
  <si>
    <t>Por adquisición de t-shirts de algodón color blanco, para la XXXI Bienal Nacional de Artes Visuales 2025.</t>
  </si>
  <si>
    <t>B1500000594</t>
  </si>
  <si>
    <t>Cros Publicidad, SRL</t>
  </si>
  <si>
    <t>Por servicio de impresión de 12 talonarios en NCR, para ser utilizados en la devolución de obras de la 31 Bienal Nacional de Artes Visuales.</t>
  </si>
  <si>
    <t>B1500001274</t>
  </si>
  <si>
    <t>Identificaciones JMB, SRL</t>
  </si>
  <si>
    <t>Por adquisición de materiales para impresora de carnets datacard.</t>
  </si>
  <si>
    <t>B1500001262</t>
  </si>
  <si>
    <t>Grafitaller Studio Publicitario, SRL</t>
  </si>
  <si>
    <t>Adquisición de materiales varios para carnetización.</t>
  </si>
  <si>
    <t>B1500000107</t>
  </si>
  <si>
    <t>Por adquisición de materiales varios para carnetización.</t>
  </si>
  <si>
    <t>B1500001277</t>
  </si>
  <si>
    <t>Alumtech, SRL</t>
  </si>
  <si>
    <t>Servicios para cambios de bisagras de las ventanas de cristal de la sede de este Ministerio de Cultura.</t>
  </si>
  <si>
    <t>B1500000423</t>
  </si>
  <si>
    <t>Editora Corripio, SAS</t>
  </si>
  <si>
    <t>Pago del 20% de anticipo según certificación de contrato, lote único: contratación de servicios de impresión de libros en el marco de la celebración de la FIL 2025.</t>
  </si>
  <si>
    <t xml:space="preserve">Servicio de confección de cortinas para la Casona, Oficina de la Comisión de Espectaculos Públicos, dependencias de este Ministerio de Cultura. </t>
  </si>
  <si>
    <t>B1500000424</t>
  </si>
  <si>
    <t>Por servicios de elaboración de actos de comprobación y notarización de firmas de diferentes documentos de este Ministerio de Cutura.</t>
  </si>
  <si>
    <t>B1500000028</t>
  </si>
  <si>
    <t>Azúcar FM, SRL</t>
  </si>
  <si>
    <t>Contratación de servicio de patrocinio de conversatorio "El Poder de las Buenas Palabras", del 1 al 31 de agosto 2025, en programación regular.</t>
  </si>
  <si>
    <t>B1500000457</t>
  </si>
  <si>
    <t>Genere Import SRL</t>
  </si>
  <si>
    <t>Por adquisicion de neumáticos para uso de la flotilla vehicular de este Ministerio.</t>
  </si>
  <si>
    <t>B1500001012</t>
  </si>
  <si>
    <t>B1500001013</t>
  </si>
  <si>
    <t>B1500001015</t>
  </si>
  <si>
    <t>B1500001016</t>
  </si>
  <si>
    <t>Pago del 20% de la certificación de contrato por servicios de arrendamientos de equipos y servicios conexos para realizar actividades de la sede y sus dependencias a nivel nacional.</t>
  </si>
  <si>
    <t>Pago del 20% de la certificación de contrato por contratación de servicios de arrendamientos de equipos y servicios conexos para realizar actividades de la sede y sus dependencias a nivel nacional.</t>
  </si>
  <si>
    <t xml:space="preserve">Pago de factura menos el 20% por el servicio de alojamiento en el Hotel Barcelona Sto. Dgo., para dos jurados de la premiación  del XXXI Bienal Nacional 2025. </t>
  </si>
  <si>
    <t>B150000513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</si>
  <si>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</si>
  <si>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</si>
  <si>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</si>
  <si>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</si>
  <si>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</si>
  <si>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</si>
  <si>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</si>
  <si>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</si>
  <si>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</si>
  <si>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</si>
  <si>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</si>
  <si>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</si>
  <si>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30 DE SEPTIEMBRE 2025</t>
  </si>
  <si>
    <t>RELACIÓN DE PAGOS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</si>
</sst>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3" fontId="4" fillId="5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3" fontId="8" fillId="5" borderId="6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wrapText="1"/>
    </xf>
    <xf numFmtId="43" fontId="10" fillId="3" borderId="0" xfId="0" applyNumberFormat="1" applyFont="1" applyFill="1" applyAlignment="1">
      <alignment horizontal="center" vertical="center"/>
    </xf>
    <xf numFmtId="43" fontId="2" fillId="4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2492375</xdr:colOff>
      <xdr:row>79</xdr:row>
      <xdr:rowOff>15875</xdr:rowOff>
    </xdr:from>
    <xdr:to>
      <xdr:col>2</xdr:col>
      <xdr:colOff>381000</xdr:colOff>
      <xdr:row>79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90853AB8-FD31-43DD-BA96-B3EE038F8C91}"/>
            </a:ext>
          </a:extLst>
        </xdr:cNvPr>
        <xdr:cNvCxnSpPr/>
      </xdr:nvCxnSpPr>
      <xdr:spPr>
        <a:xfrm flipV="1">
          <a:off x="2492375" y="111058325"/>
          <a:ext cx="337502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1264795</xdr:colOff>
      <xdr:row>79</xdr:row>
      <xdr:rowOff>31230</xdr:rowOff>
    </xdr:from>
    <xdr:to>
      <xdr:col>8</xdr:col>
      <xdr:colOff>651135</xdr:colOff>
      <xdr:row>79</xdr:row>
      <xdr:rowOff>31231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E338961E-DF51-4270-B72D-D2D51679BC0E}"/>
            </a:ext>
          </a:extLst>
        </xdr:cNvPr>
        <xdr:cNvCxnSpPr/>
      </xdr:nvCxnSpPr>
      <xdr:spPr>
        <a:xfrm>
          <a:off x="14609320" y="111073680"/>
          <a:ext cx="38440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1190625</xdr:colOff>
      <xdr:row>79</xdr:row>
      <xdr:rowOff>31750</xdr:rowOff>
    </xdr:from>
    <xdr:to>
      <xdr:col>5</xdr:col>
      <xdr:colOff>920750</xdr:colOff>
      <xdr:row>79</xdr:row>
      <xdr:rowOff>47625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628999D5-D54B-447F-8842-6230BCB56B81}"/>
            </a:ext>
          </a:extLst>
        </xdr:cNvPr>
        <xdr:cNvCxnSpPr/>
      </xdr:nvCxnSpPr>
      <xdr:spPr>
        <a:xfrm flipV="1">
          <a:off x="8810625" y="111074200"/>
          <a:ext cx="37973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1317625</xdr:colOff>
      <xdr:row>0</xdr:row>
      <xdr:rowOff>79376</xdr:rowOff>
    </xdr:from>
    <xdr:to>
      <xdr:col>5</xdr:col>
      <xdr:colOff>254000</xdr:colOff>
      <xdr:row>4</xdr:row>
      <xdr:rowOff>241578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BC29E57-EDC5-45C1-BBEC-98CA8C9D6EA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8937625" y="79376"/>
          <a:ext cx="3000375" cy="11147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ENTAS%20POR%20PAGAR\CUENTAS%20POR%20PAGAR%202025\9%20Cuentas%20por%20pagar%20Septiembre%202025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GADO  "/>
      <sheetName val="C X P SEPT. 2025"/>
      <sheetName val="C X P GENERAL-SEPTIEMBRE 2025 "/>
      <sheetName val="TRANSPARENCIA IMPRESION"/>
      <sheetName val="PASIVOS NO CORRIENTE-ACTUA."/>
      <sheetName val="TRANSPARENCIA "/>
      <sheetName val="PASIVOS NO CORRIENTE"/>
      <sheetName val="TIENEN PROBLEMAS"/>
      <sheetName val="MODIFIC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69D1-4615-4616-9C1B-D502E2015AB3}">
  <sheetPr>
    <tabColor rgb="FF00B0F0"/>
  </sheetPr>
  <dimension ref="A1:T99"/>
  <sheetViews>
    <sheetView tabSelected="1" zoomScale="60" zoomScaleNormal="60" zoomScaleSheetLayoutView="61" workbookViewId="0">
      <selection activeCell="A7" sqref="A7:J7"/>
    </sheetView>
  </sheetViews>
  <sheetFormatPr baseColWidth="10" defaultColWidth="11.5703125" defaultRowHeight="21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3.5703125" style="1" customWidth="1"/>
    <col min="8" max="8" width="33.28515625" style="1" customWidth="1"/>
    <col min="9" max="9" width="23.85546875" style="1" customWidth="1"/>
    <col min="10" max="10" width="24" style="1" customWidth="1"/>
    <col min="11" max="11" width="21.140625" style="1" hidden="1" customWidth="1"/>
    <col min="12" max="13" width="11.5703125" style="1" customWidth="1"/>
    <col min="14" max="14" width="11.5703125" style="1"/>
    <col min="15" max="15" width="21.7109375" style="1" hidden="1" customWidth="1"/>
    <col min="16" max="16" width="24.140625" style="2" hidden="1" customWidth="1"/>
    <col min="17" max="17" width="11.5703125" style="1" hidden="1" customWidth="1"/>
    <col min="18" max="18" width="27.42578125" style="3" hidden="1" customWidth="1"/>
    <col min="19" max="19" width="11.5703125" style="1" hidden="1" customWidth="1"/>
    <col min="20" max="20" width="22.28515625" style="1" hidden="1" customWidth="1"/>
    <col min="21" max="21" width="11.5703125" style="1" customWidth="1"/>
    <col min="22" max="16384" width="11.5703125" style="1"/>
  </cols>
  <sheetData>
    <row r="1" spans="1:20" s="31" customFormat="1" ht="15.75" x14ac:dyDescent="0.25">
      <c r="K1" s="32"/>
      <c r="O1" s="32"/>
      <c r="P1" s="32"/>
      <c r="Q1" s="32"/>
    </row>
    <row r="2" spans="1:20" s="31" customFormat="1" ht="15.75" x14ac:dyDescent="0.25">
      <c r="K2" s="32"/>
      <c r="O2" s="32"/>
      <c r="P2" s="32"/>
      <c r="Q2" s="32"/>
    </row>
    <row r="3" spans="1:20" customFormat="1" ht="2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20" s="34" customFormat="1" ht="21" customHeight="1" x14ac:dyDescent="0.25">
      <c r="K4" s="35"/>
      <c r="O4" s="35"/>
      <c r="P4" s="35"/>
      <c r="Q4" s="35"/>
    </row>
    <row r="5" spans="1:20" s="34" customFormat="1" ht="21" customHeight="1" x14ac:dyDescent="0.25">
      <c r="K5" s="35"/>
      <c r="O5" s="35"/>
      <c r="P5" s="35"/>
      <c r="Q5" s="35"/>
    </row>
    <row r="6" spans="1:20" s="34" customFormat="1" ht="21" customHeight="1" x14ac:dyDescent="0.25">
      <c r="A6" s="37" t="s">
        <v>138</v>
      </c>
      <c r="B6" s="37"/>
      <c r="C6" s="37"/>
      <c r="D6" s="37"/>
      <c r="E6" s="37"/>
      <c r="F6" s="37"/>
      <c r="G6" s="37"/>
      <c r="H6" s="37"/>
      <c r="I6" s="37"/>
      <c r="J6" s="37"/>
      <c r="K6" s="35"/>
      <c r="O6" s="35"/>
      <c r="P6" s="35"/>
      <c r="Q6" s="35"/>
    </row>
    <row r="7" spans="1:20" s="34" customFormat="1" ht="21" customHeight="1" x14ac:dyDescent="0.3">
      <c r="A7" s="38" t="s">
        <v>139</v>
      </c>
      <c r="B7" s="38"/>
      <c r="C7" s="38"/>
      <c r="D7" s="38"/>
      <c r="E7" s="38"/>
      <c r="F7" s="38"/>
      <c r="G7" s="38"/>
      <c r="H7" s="38"/>
      <c r="I7" s="38"/>
      <c r="J7" s="38"/>
      <c r="K7" s="35"/>
      <c r="O7" s="35"/>
      <c r="P7" s="35"/>
      <c r="Q7" s="35"/>
    </row>
    <row r="8" spans="1:20" s="34" customFormat="1" ht="21" customHeight="1" x14ac:dyDescent="0.3">
      <c r="A8" s="38" t="s">
        <v>141</v>
      </c>
      <c r="B8" s="38"/>
      <c r="C8" s="38"/>
      <c r="D8" s="38"/>
      <c r="E8" s="38"/>
      <c r="F8" s="38"/>
      <c r="G8" s="38"/>
      <c r="H8" s="38"/>
      <c r="I8" s="38"/>
      <c r="J8" s="38"/>
      <c r="K8" s="35"/>
      <c r="O8" s="35"/>
      <c r="P8" s="35"/>
      <c r="Q8" s="35"/>
    </row>
    <row r="9" spans="1:20" s="34" customFormat="1" ht="21" customHeight="1" x14ac:dyDescent="0.3">
      <c r="A9" s="39" t="s">
        <v>140</v>
      </c>
      <c r="B9" s="39"/>
      <c r="C9" s="39"/>
      <c r="D9" s="39"/>
      <c r="E9" s="39"/>
      <c r="F9" s="39"/>
      <c r="G9" s="39"/>
      <c r="H9" s="39"/>
      <c r="I9" s="39"/>
      <c r="J9" s="39"/>
      <c r="K9" s="35"/>
      <c r="O9" s="35"/>
      <c r="P9" s="35"/>
      <c r="Q9" s="35"/>
    </row>
    <row r="10" spans="1:20" ht="23.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20" ht="23.2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20" ht="21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</row>
    <row r="13" spans="1:20" ht="66" customHeight="1" x14ac:dyDescent="0.25">
      <c r="A13" s="4" t="s">
        <v>0</v>
      </c>
      <c r="B13" s="4" t="s">
        <v>1</v>
      </c>
      <c r="C13" s="4" t="s">
        <v>2</v>
      </c>
      <c r="D13" s="5" t="s">
        <v>3</v>
      </c>
      <c r="E13" s="5" t="s">
        <v>4</v>
      </c>
      <c r="F13" s="4" t="s">
        <v>5</v>
      </c>
      <c r="G13" s="6" t="s">
        <v>6</v>
      </c>
      <c r="H13" s="7" t="s">
        <v>7</v>
      </c>
      <c r="I13" s="7" t="s">
        <v>8</v>
      </c>
      <c r="J13" s="7" t="s">
        <v>9</v>
      </c>
      <c r="K13" s="7" t="s">
        <v>10</v>
      </c>
      <c r="P13" s="2" t="s">
        <v>11</v>
      </c>
      <c r="R13" s="3" t="s">
        <v>12</v>
      </c>
      <c r="T13" s="8" t="s">
        <v>13</v>
      </c>
    </row>
    <row r="14" spans="1:20" s="15" customFormat="1" ht="146.25" customHeight="1" thickBot="1" x14ac:dyDescent="0.3">
      <c r="A14" s="9" t="s">
        <v>14</v>
      </c>
      <c r="B14" s="9" t="s">
        <v>15</v>
      </c>
      <c r="C14" s="10" t="s">
        <v>16</v>
      </c>
      <c r="D14" s="11">
        <v>45873</v>
      </c>
      <c r="E14" s="11">
        <v>46022</v>
      </c>
      <c r="F14" s="9">
        <v>3395</v>
      </c>
      <c r="G14" s="12">
        <v>129960</v>
      </c>
      <c r="H14" s="12">
        <v>129960</v>
      </c>
      <c r="I14" s="13"/>
      <c r="J14" s="9" t="s">
        <v>17</v>
      </c>
      <c r="K14" s="14">
        <v>131616313</v>
      </c>
      <c r="P14" s="2"/>
      <c r="R14" s="3"/>
      <c r="T14" s="16"/>
    </row>
    <row r="15" spans="1:20" s="15" customFormat="1" ht="146.25" customHeight="1" thickBot="1" x14ac:dyDescent="0.3">
      <c r="A15" s="9" t="s">
        <v>14</v>
      </c>
      <c r="B15" s="9" t="s">
        <v>15</v>
      </c>
      <c r="C15" s="10" t="s">
        <v>16</v>
      </c>
      <c r="D15" s="11">
        <v>45873</v>
      </c>
      <c r="E15" s="11">
        <v>46022</v>
      </c>
      <c r="F15" s="9">
        <v>3395</v>
      </c>
      <c r="G15" s="12">
        <v>51666</v>
      </c>
      <c r="H15" s="12">
        <v>51666</v>
      </c>
      <c r="I15" s="13"/>
      <c r="J15" s="9" t="s">
        <v>17</v>
      </c>
      <c r="K15" s="14"/>
      <c r="P15" s="2"/>
      <c r="R15" s="3"/>
      <c r="T15" s="16"/>
    </row>
    <row r="16" spans="1:20" s="15" customFormat="1" ht="146.25" customHeight="1" thickBot="1" x14ac:dyDescent="0.3">
      <c r="A16" s="9" t="s">
        <v>18</v>
      </c>
      <c r="B16" s="9" t="s">
        <v>19</v>
      </c>
      <c r="C16" s="10" t="s">
        <v>20</v>
      </c>
      <c r="D16" s="11">
        <v>45880</v>
      </c>
      <c r="E16" s="11">
        <v>46387</v>
      </c>
      <c r="F16" s="9">
        <v>3484</v>
      </c>
      <c r="G16" s="12">
        <v>9633.7900000000009</v>
      </c>
      <c r="H16" s="12">
        <v>9633.7900000000009</v>
      </c>
      <c r="I16" s="13"/>
      <c r="J16" s="9" t="s">
        <v>17</v>
      </c>
      <c r="K16" s="14">
        <v>131618626</v>
      </c>
      <c r="P16" s="2"/>
      <c r="R16" s="3"/>
      <c r="T16" s="16"/>
    </row>
    <row r="17" spans="1:20" s="15" customFormat="1" ht="121.5" customHeight="1" thickBot="1" x14ac:dyDescent="0.3">
      <c r="A17" s="9" t="s">
        <v>21</v>
      </c>
      <c r="B17" s="9" t="s">
        <v>22</v>
      </c>
      <c r="C17" s="10" t="s">
        <v>23</v>
      </c>
      <c r="D17" s="11">
        <v>45877</v>
      </c>
      <c r="E17" s="11">
        <v>46387</v>
      </c>
      <c r="F17" s="9">
        <v>3506</v>
      </c>
      <c r="G17" s="12">
        <v>29500</v>
      </c>
      <c r="H17" s="12">
        <v>29500</v>
      </c>
      <c r="I17" s="13"/>
      <c r="J17" s="9" t="s">
        <v>17</v>
      </c>
      <c r="K17" s="14" t="s">
        <v>24</v>
      </c>
      <c r="P17" s="2"/>
      <c r="R17" s="3"/>
      <c r="T17" s="16"/>
    </row>
    <row r="18" spans="1:20" s="15" customFormat="1" ht="121.5" customHeight="1" thickBot="1" x14ac:dyDescent="0.3">
      <c r="A18" s="9" t="s">
        <v>25</v>
      </c>
      <c r="B18" s="9" t="s">
        <v>26</v>
      </c>
      <c r="C18" s="10" t="s">
        <v>27</v>
      </c>
      <c r="D18" s="11">
        <v>45884</v>
      </c>
      <c r="E18" s="11">
        <v>46022</v>
      </c>
      <c r="F18" s="9">
        <v>3584</v>
      </c>
      <c r="G18" s="12">
        <v>45860.04</v>
      </c>
      <c r="H18" s="12">
        <v>45860.04</v>
      </c>
      <c r="I18" s="13"/>
      <c r="J18" s="9" t="s">
        <v>17</v>
      </c>
      <c r="K18" s="14">
        <v>101807199</v>
      </c>
      <c r="P18" s="2"/>
      <c r="R18" s="3"/>
      <c r="T18" s="16"/>
    </row>
    <row r="19" spans="1:20" s="15" customFormat="1" ht="141.75" customHeight="1" thickBot="1" x14ac:dyDescent="0.3">
      <c r="A19" s="9" t="s">
        <v>25</v>
      </c>
      <c r="B19" s="9" t="s">
        <v>26</v>
      </c>
      <c r="C19" s="10" t="s">
        <v>27</v>
      </c>
      <c r="D19" s="11">
        <v>45884</v>
      </c>
      <c r="E19" s="11">
        <v>46022</v>
      </c>
      <c r="F19" s="9">
        <v>3584</v>
      </c>
      <c r="G19" s="12">
        <v>115050</v>
      </c>
      <c r="H19" s="12">
        <v>115050</v>
      </c>
      <c r="I19" s="13"/>
      <c r="J19" s="9" t="s">
        <v>17</v>
      </c>
      <c r="K19" s="14"/>
      <c r="P19" s="2"/>
      <c r="R19" s="3"/>
      <c r="T19" s="16"/>
    </row>
    <row r="20" spans="1:20" s="15" customFormat="1" ht="121.5" customHeight="1" thickBot="1" x14ac:dyDescent="0.3">
      <c r="A20" s="9" t="s">
        <v>25</v>
      </c>
      <c r="B20" s="9" t="s">
        <v>26</v>
      </c>
      <c r="C20" s="10" t="s">
        <v>27</v>
      </c>
      <c r="D20" s="11">
        <v>45884</v>
      </c>
      <c r="E20" s="11">
        <v>46022</v>
      </c>
      <c r="F20" s="9">
        <v>3584</v>
      </c>
      <c r="G20" s="12">
        <v>95060.02</v>
      </c>
      <c r="H20" s="12">
        <v>95060.02</v>
      </c>
      <c r="I20" s="13"/>
      <c r="J20" s="9" t="s">
        <v>17</v>
      </c>
      <c r="K20" s="14"/>
      <c r="P20" s="2"/>
      <c r="R20" s="3"/>
      <c r="T20" s="16"/>
    </row>
    <row r="21" spans="1:20" s="15" customFormat="1" ht="157.5" customHeight="1" thickBot="1" x14ac:dyDescent="0.3">
      <c r="A21" s="9" t="s">
        <v>28</v>
      </c>
      <c r="B21" s="9" t="s">
        <v>29</v>
      </c>
      <c r="C21" s="10" t="s">
        <v>30</v>
      </c>
      <c r="D21" s="11">
        <v>45873</v>
      </c>
      <c r="E21" s="11">
        <v>46022</v>
      </c>
      <c r="F21" s="9">
        <v>3580</v>
      </c>
      <c r="G21" s="12">
        <v>15517</v>
      </c>
      <c r="H21" s="12">
        <v>15517</v>
      </c>
      <c r="I21" s="13"/>
      <c r="J21" s="9" t="s">
        <v>17</v>
      </c>
      <c r="K21" s="14">
        <v>132737334</v>
      </c>
      <c r="P21" s="2"/>
      <c r="R21" s="3"/>
      <c r="T21" s="16"/>
    </row>
    <row r="22" spans="1:20" s="15" customFormat="1" ht="157.5" customHeight="1" thickBot="1" x14ac:dyDescent="0.3">
      <c r="A22" s="9" t="s">
        <v>28</v>
      </c>
      <c r="B22" s="9" t="s">
        <v>29</v>
      </c>
      <c r="C22" s="10" t="s">
        <v>30</v>
      </c>
      <c r="D22" s="11">
        <v>45873</v>
      </c>
      <c r="E22" s="11">
        <v>46022</v>
      </c>
      <c r="F22" s="9">
        <v>3580</v>
      </c>
      <c r="G22" s="12">
        <v>11813</v>
      </c>
      <c r="H22" s="12">
        <v>11813</v>
      </c>
      <c r="I22" s="13"/>
      <c r="J22" s="9" t="s">
        <v>17</v>
      </c>
      <c r="K22" s="14"/>
      <c r="P22" s="2"/>
      <c r="R22" s="3"/>
      <c r="T22" s="16"/>
    </row>
    <row r="23" spans="1:20" s="15" customFormat="1" ht="157.5" customHeight="1" thickBot="1" x14ac:dyDescent="0.3">
      <c r="A23" s="9" t="s">
        <v>28</v>
      </c>
      <c r="B23" s="9" t="s">
        <v>29</v>
      </c>
      <c r="C23" s="10" t="s">
        <v>30</v>
      </c>
      <c r="D23" s="11">
        <v>45873</v>
      </c>
      <c r="E23" s="11">
        <v>46022</v>
      </c>
      <c r="F23" s="9">
        <v>3580</v>
      </c>
      <c r="G23" s="12">
        <v>71744</v>
      </c>
      <c r="H23" s="12">
        <v>71744</v>
      </c>
      <c r="I23" s="13"/>
      <c r="J23" s="9" t="s">
        <v>17</v>
      </c>
      <c r="K23" s="14"/>
      <c r="P23" s="2"/>
      <c r="R23" s="3"/>
      <c r="T23" s="16"/>
    </row>
    <row r="24" spans="1:20" s="15" customFormat="1" ht="157.5" customHeight="1" thickBot="1" x14ac:dyDescent="0.3">
      <c r="A24" s="9" t="s">
        <v>28</v>
      </c>
      <c r="B24" s="9" t="s">
        <v>29</v>
      </c>
      <c r="C24" s="10" t="s">
        <v>30</v>
      </c>
      <c r="D24" s="11">
        <v>45873</v>
      </c>
      <c r="E24" s="11">
        <v>46022</v>
      </c>
      <c r="F24" s="9">
        <v>3580</v>
      </c>
      <c r="G24" s="12">
        <v>157021</v>
      </c>
      <c r="H24" s="12">
        <v>157021</v>
      </c>
      <c r="I24" s="13"/>
      <c r="J24" s="9" t="s">
        <v>17</v>
      </c>
      <c r="K24" s="14"/>
      <c r="P24" s="2"/>
      <c r="R24" s="3"/>
      <c r="T24" s="16"/>
    </row>
    <row r="25" spans="1:20" s="15" customFormat="1" ht="180" customHeight="1" thickBot="1" x14ac:dyDescent="0.3">
      <c r="A25" s="9" t="s">
        <v>31</v>
      </c>
      <c r="B25" s="9" t="s">
        <v>32</v>
      </c>
      <c r="C25" s="10" t="s">
        <v>33</v>
      </c>
      <c r="D25" s="11">
        <v>45869</v>
      </c>
      <c r="E25" s="11">
        <v>46022</v>
      </c>
      <c r="F25" s="9">
        <v>3669</v>
      </c>
      <c r="G25" s="12">
        <v>914500</v>
      </c>
      <c r="H25" s="12">
        <v>914500</v>
      </c>
      <c r="I25" s="13"/>
      <c r="J25" s="9" t="s">
        <v>17</v>
      </c>
      <c r="K25" s="14"/>
      <c r="P25" s="2"/>
      <c r="R25" s="3"/>
      <c r="T25" s="16"/>
    </row>
    <row r="26" spans="1:20" s="15" customFormat="1" ht="121.5" customHeight="1" thickBot="1" x14ac:dyDescent="0.3">
      <c r="A26" s="9" t="s">
        <v>34</v>
      </c>
      <c r="B26" s="9" t="s">
        <v>35</v>
      </c>
      <c r="C26" s="10" t="s">
        <v>36</v>
      </c>
      <c r="D26" s="11">
        <v>45800</v>
      </c>
      <c r="E26" s="11">
        <v>46022</v>
      </c>
      <c r="F26" s="9">
        <v>3597</v>
      </c>
      <c r="G26" s="12">
        <v>35400</v>
      </c>
      <c r="H26" s="12">
        <v>35400</v>
      </c>
      <c r="I26" s="13"/>
      <c r="J26" s="9" t="s">
        <v>17</v>
      </c>
      <c r="K26" s="14" t="s">
        <v>37</v>
      </c>
      <c r="P26" s="2"/>
      <c r="R26" s="3"/>
      <c r="T26" s="16"/>
    </row>
    <row r="27" spans="1:20" s="15" customFormat="1" ht="121.5" customHeight="1" thickBot="1" x14ac:dyDescent="0.3">
      <c r="A27" s="9" t="s">
        <v>38</v>
      </c>
      <c r="B27" s="9" t="s">
        <v>35</v>
      </c>
      <c r="C27" s="10" t="s">
        <v>39</v>
      </c>
      <c r="D27" s="11">
        <v>45796</v>
      </c>
      <c r="E27" s="11">
        <v>46387</v>
      </c>
      <c r="F27" s="9">
        <v>3603</v>
      </c>
      <c r="G27" s="12">
        <v>56640</v>
      </c>
      <c r="H27" s="12">
        <v>56640</v>
      </c>
      <c r="I27" s="13"/>
      <c r="J27" s="9" t="s">
        <v>17</v>
      </c>
      <c r="K27" s="14" t="s">
        <v>40</v>
      </c>
      <c r="P27" s="2"/>
      <c r="R27" s="3"/>
      <c r="T27" s="16"/>
    </row>
    <row r="28" spans="1:20" s="15" customFormat="1" ht="121.5" customHeight="1" thickBot="1" x14ac:dyDescent="0.3">
      <c r="A28" s="9" t="s">
        <v>38</v>
      </c>
      <c r="B28" s="9" t="s">
        <v>35</v>
      </c>
      <c r="C28" s="10" t="s">
        <v>41</v>
      </c>
      <c r="D28" s="11">
        <v>45874</v>
      </c>
      <c r="E28" s="11">
        <v>46387</v>
      </c>
      <c r="F28" s="9">
        <v>3599</v>
      </c>
      <c r="G28" s="12">
        <v>7080</v>
      </c>
      <c r="H28" s="12">
        <v>7080</v>
      </c>
      <c r="I28" s="13"/>
      <c r="J28" s="9" t="s">
        <v>17</v>
      </c>
      <c r="K28" s="14" t="s">
        <v>40</v>
      </c>
      <c r="P28" s="2"/>
      <c r="R28" s="3"/>
      <c r="T28" s="16"/>
    </row>
    <row r="29" spans="1:20" s="15" customFormat="1" ht="121.5" customHeight="1" thickBot="1" x14ac:dyDescent="0.3">
      <c r="A29" s="9" t="s">
        <v>38</v>
      </c>
      <c r="B29" s="9" t="s">
        <v>35</v>
      </c>
      <c r="C29" s="10" t="s">
        <v>42</v>
      </c>
      <c r="D29" s="11">
        <v>45871</v>
      </c>
      <c r="E29" s="11">
        <v>46387</v>
      </c>
      <c r="F29" s="9">
        <v>3599</v>
      </c>
      <c r="G29" s="12">
        <v>41300</v>
      </c>
      <c r="H29" s="12">
        <v>41300</v>
      </c>
      <c r="I29" s="13"/>
      <c r="J29" s="9" t="s">
        <v>17</v>
      </c>
      <c r="K29" s="14"/>
      <c r="P29" s="2"/>
      <c r="R29" s="3"/>
      <c r="T29" s="16"/>
    </row>
    <row r="30" spans="1:20" s="15" customFormat="1" ht="121.5" customHeight="1" thickBot="1" x14ac:dyDescent="0.3">
      <c r="A30" s="9" t="s">
        <v>43</v>
      </c>
      <c r="B30" s="9" t="s">
        <v>44</v>
      </c>
      <c r="C30" s="10" t="s">
        <v>45</v>
      </c>
      <c r="D30" s="11">
        <v>45831</v>
      </c>
      <c r="E30" s="11">
        <v>46387</v>
      </c>
      <c r="F30" s="9">
        <v>3622</v>
      </c>
      <c r="G30" s="12">
        <v>1120250.56</v>
      </c>
      <c r="H30" s="12">
        <v>1120250.56</v>
      </c>
      <c r="I30" s="13"/>
      <c r="J30" s="9" t="s">
        <v>17</v>
      </c>
      <c r="K30" s="14">
        <v>132214331</v>
      </c>
      <c r="P30" s="2"/>
      <c r="R30" s="3"/>
      <c r="T30" s="16"/>
    </row>
    <row r="31" spans="1:20" s="15" customFormat="1" ht="121.5" customHeight="1" thickBot="1" x14ac:dyDescent="0.3">
      <c r="A31" s="9" t="s">
        <v>43</v>
      </c>
      <c r="B31" s="9" t="s">
        <v>44</v>
      </c>
      <c r="C31" s="10" t="s">
        <v>45</v>
      </c>
      <c r="D31" s="11">
        <v>45831</v>
      </c>
      <c r="E31" s="11">
        <v>46387</v>
      </c>
      <c r="F31" s="9">
        <v>3622</v>
      </c>
      <c r="G31" s="12">
        <v>21328.5</v>
      </c>
      <c r="H31" s="12">
        <v>21328.5</v>
      </c>
      <c r="I31" s="13"/>
      <c r="J31" s="9" t="s">
        <v>17</v>
      </c>
      <c r="K31" s="14"/>
      <c r="P31" s="2"/>
      <c r="R31" s="3"/>
      <c r="T31" s="16"/>
    </row>
    <row r="32" spans="1:20" s="15" customFormat="1" ht="121.5" customHeight="1" thickBot="1" x14ac:dyDescent="0.3">
      <c r="A32" s="9" t="s">
        <v>43</v>
      </c>
      <c r="B32" s="9" t="s">
        <v>44</v>
      </c>
      <c r="C32" s="10" t="s">
        <v>45</v>
      </c>
      <c r="D32" s="11">
        <v>45831</v>
      </c>
      <c r="E32" s="11">
        <v>46387</v>
      </c>
      <c r="F32" s="9">
        <v>3622</v>
      </c>
      <c r="G32" s="12">
        <v>158887</v>
      </c>
      <c r="H32" s="12">
        <v>158887</v>
      </c>
      <c r="I32" s="13"/>
      <c r="J32" s="9" t="s">
        <v>17</v>
      </c>
      <c r="K32" s="14"/>
      <c r="P32" s="2"/>
      <c r="R32" s="3"/>
      <c r="T32" s="16"/>
    </row>
    <row r="33" spans="1:20" s="15" customFormat="1" ht="214.5" customHeight="1" thickBot="1" x14ac:dyDescent="0.3">
      <c r="A33" s="9" t="s">
        <v>46</v>
      </c>
      <c r="B33" s="9" t="s">
        <v>47</v>
      </c>
      <c r="C33" s="10"/>
      <c r="D33" s="11"/>
      <c r="E33" s="11"/>
      <c r="F33" s="9">
        <v>3404</v>
      </c>
      <c r="G33" s="12">
        <v>207724.26</v>
      </c>
      <c r="H33" s="12">
        <v>207724.26</v>
      </c>
      <c r="I33" s="13"/>
      <c r="J33" s="9" t="s">
        <v>17</v>
      </c>
      <c r="K33" s="14"/>
      <c r="P33" s="2"/>
      <c r="R33" s="3"/>
      <c r="T33" s="16"/>
    </row>
    <row r="34" spans="1:20" s="15" customFormat="1" ht="225.75" customHeight="1" thickBot="1" x14ac:dyDescent="0.3">
      <c r="A34" s="9" t="s">
        <v>46</v>
      </c>
      <c r="B34" s="9" t="s">
        <v>47</v>
      </c>
      <c r="C34" s="10"/>
      <c r="D34" s="11"/>
      <c r="E34" s="11"/>
      <c r="F34" s="9">
        <v>3404</v>
      </c>
      <c r="G34" s="12">
        <v>358512.78</v>
      </c>
      <c r="H34" s="12">
        <v>358512.78</v>
      </c>
      <c r="I34" s="13"/>
      <c r="J34" s="9" t="s">
        <v>17</v>
      </c>
      <c r="K34" s="14"/>
      <c r="P34" s="2"/>
      <c r="R34" s="3"/>
      <c r="T34" s="16"/>
    </row>
    <row r="35" spans="1:20" s="15" customFormat="1" ht="172.5" customHeight="1" thickBot="1" x14ac:dyDescent="0.3">
      <c r="A35" s="9" t="s">
        <v>48</v>
      </c>
      <c r="B35" s="9" t="s">
        <v>49</v>
      </c>
      <c r="C35" s="10"/>
      <c r="D35" s="11"/>
      <c r="E35" s="11"/>
      <c r="F35" s="9">
        <v>3399</v>
      </c>
      <c r="G35" s="12">
        <v>604903</v>
      </c>
      <c r="H35" s="12">
        <v>604903</v>
      </c>
      <c r="I35" s="13"/>
      <c r="J35" s="9" t="s">
        <v>17</v>
      </c>
      <c r="K35" s="14">
        <v>131025692</v>
      </c>
      <c r="P35" s="2"/>
      <c r="R35" s="3"/>
      <c r="T35" s="16"/>
    </row>
    <row r="36" spans="1:20" s="15" customFormat="1" ht="121.5" customHeight="1" thickBot="1" x14ac:dyDescent="0.3">
      <c r="A36" s="9" t="s">
        <v>50</v>
      </c>
      <c r="B36" s="9" t="s">
        <v>51</v>
      </c>
      <c r="C36" s="10" t="s">
        <v>52</v>
      </c>
      <c r="D36" s="11">
        <v>45876</v>
      </c>
      <c r="E36" s="11">
        <v>46387</v>
      </c>
      <c r="F36" s="9">
        <v>3687</v>
      </c>
      <c r="G36" s="12">
        <v>128030.11</v>
      </c>
      <c r="H36" s="12">
        <v>128030.11</v>
      </c>
      <c r="I36" s="13"/>
      <c r="J36" s="9" t="s">
        <v>17</v>
      </c>
      <c r="K36" s="14">
        <v>131931537</v>
      </c>
      <c r="P36" s="2"/>
      <c r="R36" s="3"/>
      <c r="T36" s="16"/>
    </row>
    <row r="37" spans="1:20" s="15" customFormat="1" ht="121.5" customHeight="1" thickBot="1" x14ac:dyDescent="0.3">
      <c r="A37" s="9" t="s">
        <v>50</v>
      </c>
      <c r="B37" s="9" t="s">
        <v>51</v>
      </c>
      <c r="C37" s="10" t="s">
        <v>52</v>
      </c>
      <c r="D37" s="11">
        <v>45876</v>
      </c>
      <c r="E37" s="11">
        <v>46387</v>
      </c>
      <c r="F37" s="9">
        <v>3687</v>
      </c>
      <c r="G37" s="12">
        <v>7877.13</v>
      </c>
      <c r="H37" s="12">
        <v>7877.13</v>
      </c>
      <c r="I37" s="13"/>
      <c r="J37" s="9" t="s">
        <v>17</v>
      </c>
      <c r="K37" s="14"/>
      <c r="P37" s="2"/>
      <c r="R37" s="3"/>
      <c r="T37" s="16"/>
    </row>
    <row r="38" spans="1:20" s="15" customFormat="1" ht="180" customHeight="1" thickBot="1" x14ac:dyDescent="0.3">
      <c r="A38" s="9" t="s">
        <v>53</v>
      </c>
      <c r="B38" s="9" t="s">
        <v>54</v>
      </c>
      <c r="C38" s="10" t="s">
        <v>55</v>
      </c>
      <c r="D38" s="11">
        <v>45846</v>
      </c>
      <c r="E38" s="11">
        <v>46022</v>
      </c>
      <c r="F38" s="9">
        <v>3690</v>
      </c>
      <c r="G38" s="12">
        <v>81862.5</v>
      </c>
      <c r="H38" s="12">
        <v>81862.5</v>
      </c>
      <c r="I38" s="13"/>
      <c r="J38" s="9" t="s">
        <v>17</v>
      </c>
      <c r="K38" s="14">
        <v>101003561</v>
      </c>
      <c r="P38" s="2"/>
      <c r="R38" s="3"/>
      <c r="T38" s="16"/>
    </row>
    <row r="39" spans="1:20" s="15" customFormat="1" ht="180" customHeight="1" thickBot="1" x14ac:dyDescent="0.3">
      <c r="A39" s="9" t="s">
        <v>56</v>
      </c>
      <c r="B39" s="9" t="s">
        <v>57</v>
      </c>
      <c r="C39" s="10" t="s">
        <v>58</v>
      </c>
      <c r="D39" s="11">
        <v>45881</v>
      </c>
      <c r="E39" s="11">
        <v>46387</v>
      </c>
      <c r="F39" s="9">
        <v>3684</v>
      </c>
      <c r="G39" s="12">
        <v>891785</v>
      </c>
      <c r="H39" s="12">
        <v>891785</v>
      </c>
      <c r="I39" s="13"/>
      <c r="J39" s="9" t="s">
        <v>17</v>
      </c>
      <c r="K39" s="14">
        <v>131159494</v>
      </c>
      <c r="P39" s="2"/>
      <c r="R39" s="3"/>
      <c r="T39" s="16"/>
    </row>
    <row r="40" spans="1:20" s="15" customFormat="1" ht="121.5" customHeight="1" thickBot="1" x14ac:dyDescent="0.3">
      <c r="A40" s="9" t="s">
        <v>56</v>
      </c>
      <c r="B40" s="9" t="s">
        <v>59</v>
      </c>
      <c r="C40" s="10" t="s">
        <v>60</v>
      </c>
      <c r="D40" s="11">
        <v>45881</v>
      </c>
      <c r="E40" s="11">
        <v>46387</v>
      </c>
      <c r="F40" s="9">
        <v>3682</v>
      </c>
      <c r="G40" s="12">
        <v>1061292</v>
      </c>
      <c r="H40" s="12">
        <v>1061292</v>
      </c>
      <c r="I40" s="13"/>
      <c r="J40" s="9" t="s">
        <v>17</v>
      </c>
      <c r="K40" s="14">
        <v>131159494</v>
      </c>
      <c r="P40" s="2"/>
      <c r="R40" s="3"/>
      <c r="T40" s="16"/>
    </row>
    <row r="41" spans="1:20" s="15" customFormat="1" ht="121.5" customHeight="1" thickBot="1" x14ac:dyDescent="0.3">
      <c r="A41" s="9" t="s">
        <v>61</v>
      </c>
      <c r="B41" s="9" t="s">
        <v>62</v>
      </c>
      <c r="C41" s="10"/>
      <c r="D41" s="11"/>
      <c r="E41" s="11"/>
      <c r="F41" s="9">
        <v>3616</v>
      </c>
      <c r="G41" s="12">
        <v>1920000</v>
      </c>
      <c r="H41" s="12">
        <v>1920000</v>
      </c>
      <c r="I41" s="13"/>
      <c r="J41" s="9" t="s">
        <v>17</v>
      </c>
      <c r="K41" s="14" t="s">
        <v>63</v>
      </c>
      <c r="P41" s="2"/>
      <c r="R41" s="3"/>
      <c r="T41" s="16"/>
    </row>
    <row r="42" spans="1:20" s="15" customFormat="1" ht="121.5" customHeight="1" thickBot="1" x14ac:dyDescent="0.3">
      <c r="A42" s="9" t="s">
        <v>61</v>
      </c>
      <c r="B42" s="9" t="s">
        <v>64</v>
      </c>
      <c r="C42" s="10"/>
      <c r="D42" s="11"/>
      <c r="E42" s="11"/>
      <c r="F42" s="9">
        <v>3688</v>
      </c>
      <c r="G42" s="12">
        <v>4599979.8</v>
      </c>
      <c r="H42" s="12">
        <v>4599979.8</v>
      </c>
      <c r="I42" s="13"/>
      <c r="J42" s="9" t="s">
        <v>17</v>
      </c>
      <c r="K42" s="14" t="s">
        <v>63</v>
      </c>
      <c r="P42" s="2"/>
      <c r="R42" s="3"/>
      <c r="T42" s="16"/>
    </row>
    <row r="43" spans="1:20" s="15" customFormat="1" ht="121.5" customHeight="1" thickBot="1" x14ac:dyDescent="0.3">
      <c r="A43" s="9" t="s">
        <v>61</v>
      </c>
      <c r="B43" s="9" t="s">
        <v>65</v>
      </c>
      <c r="C43" s="10"/>
      <c r="D43" s="11"/>
      <c r="E43" s="11"/>
      <c r="F43" s="9">
        <v>3714</v>
      </c>
      <c r="G43" s="12">
        <v>3699890</v>
      </c>
      <c r="H43" s="12">
        <v>3699890</v>
      </c>
      <c r="I43" s="13"/>
      <c r="J43" s="9" t="s">
        <v>17</v>
      </c>
      <c r="K43" s="14">
        <v>130756912</v>
      </c>
      <c r="P43" s="2"/>
      <c r="R43" s="3"/>
      <c r="T43" s="16"/>
    </row>
    <row r="44" spans="1:20" s="15" customFormat="1" ht="121.5" customHeight="1" thickBot="1" x14ac:dyDescent="0.3">
      <c r="A44" s="9" t="s">
        <v>66</v>
      </c>
      <c r="B44" s="9" t="s">
        <v>67</v>
      </c>
      <c r="C44" s="10" t="s">
        <v>68</v>
      </c>
      <c r="D44" s="11">
        <v>45895</v>
      </c>
      <c r="E44" s="11">
        <v>46387</v>
      </c>
      <c r="F44" s="9">
        <v>3700</v>
      </c>
      <c r="G44" s="12">
        <v>472500</v>
      </c>
      <c r="H44" s="12">
        <v>472500</v>
      </c>
      <c r="I44" s="13"/>
      <c r="J44" s="9" t="s">
        <v>17</v>
      </c>
      <c r="K44" s="14">
        <v>130172323</v>
      </c>
      <c r="P44" s="2"/>
      <c r="R44" s="3"/>
      <c r="T44" s="16"/>
    </row>
    <row r="45" spans="1:20" s="15" customFormat="1" ht="121.5" customHeight="1" thickBot="1" x14ac:dyDescent="0.3">
      <c r="A45" s="9" t="s">
        <v>69</v>
      </c>
      <c r="B45" s="9" t="s">
        <v>70</v>
      </c>
      <c r="C45" s="10" t="s">
        <v>71</v>
      </c>
      <c r="D45" s="11">
        <v>45903</v>
      </c>
      <c r="E45" s="11">
        <v>46022</v>
      </c>
      <c r="F45" s="9">
        <v>3770</v>
      </c>
      <c r="G45" s="12">
        <v>212500</v>
      </c>
      <c r="H45" s="12">
        <v>212500</v>
      </c>
      <c r="I45" s="13"/>
      <c r="J45" s="9" t="s">
        <v>17</v>
      </c>
      <c r="K45" s="14">
        <v>131703178</v>
      </c>
      <c r="P45" s="2"/>
      <c r="R45" s="3"/>
      <c r="T45" s="16"/>
    </row>
    <row r="46" spans="1:20" s="15" customFormat="1" ht="147" customHeight="1" thickBot="1" x14ac:dyDescent="0.3">
      <c r="A46" s="9" t="s">
        <v>34</v>
      </c>
      <c r="B46" s="9" t="s">
        <v>72</v>
      </c>
      <c r="C46" s="10" t="s">
        <v>73</v>
      </c>
      <c r="D46" s="11">
        <v>45869</v>
      </c>
      <c r="E46" s="11">
        <v>46022</v>
      </c>
      <c r="F46" s="9">
        <v>3771</v>
      </c>
      <c r="G46" s="12">
        <v>96760</v>
      </c>
      <c r="H46" s="12">
        <v>96760</v>
      </c>
      <c r="I46" s="13"/>
      <c r="J46" s="9" t="s">
        <v>17</v>
      </c>
      <c r="K46" s="14" t="s">
        <v>37</v>
      </c>
      <c r="P46" s="2"/>
      <c r="R46" s="3"/>
      <c r="T46" s="16"/>
    </row>
    <row r="47" spans="1:20" s="15" customFormat="1" ht="147" customHeight="1" thickBot="1" x14ac:dyDescent="0.3">
      <c r="A47" s="9" t="s">
        <v>34</v>
      </c>
      <c r="B47" s="9" t="s">
        <v>72</v>
      </c>
      <c r="C47" s="10" t="s">
        <v>74</v>
      </c>
      <c r="D47" s="11">
        <v>45869</v>
      </c>
      <c r="E47" s="11">
        <v>46022</v>
      </c>
      <c r="F47" s="9">
        <v>3771</v>
      </c>
      <c r="G47" s="12">
        <v>17700</v>
      </c>
      <c r="H47" s="12">
        <v>17700</v>
      </c>
      <c r="I47" s="13"/>
      <c r="J47" s="9" t="s">
        <v>17</v>
      </c>
      <c r="K47" s="14"/>
      <c r="P47" s="2"/>
      <c r="R47" s="3"/>
      <c r="T47" s="16"/>
    </row>
    <row r="48" spans="1:20" s="15" customFormat="1" ht="121.5" customHeight="1" thickBot="1" x14ac:dyDescent="0.3">
      <c r="A48" s="9" t="s">
        <v>75</v>
      </c>
      <c r="B48" s="9" t="s">
        <v>76</v>
      </c>
      <c r="C48" s="10" t="s">
        <v>77</v>
      </c>
      <c r="D48" s="11">
        <v>45896</v>
      </c>
      <c r="E48" s="11">
        <v>46387</v>
      </c>
      <c r="F48" s="9">
        <v>3997</v>
      </c>
      <c r="G48" s="12">
        <v>6182.99</v>
      </c>
      <c r="H48" s="12">
        <v>6182.99</v>
      </c>
      <c r="I48" s="13"/>
      <c r="J48" s="9" t="s">
        <v>17</v>
      </c>
      <c r="K48" s="14">
        <v>101689341</v>
      </c>
      <c r="P48" s="2"/>
      <c r="R48" s="3"/>
      <c r="T48" s="16"/>
    </row>
    <row r="49" spans="1:20" s="15" customFormat="1" ht="121.5" customHeight="1" thickBot="1" x14ac:dyDescent="0.3">
      <c r="A49" s="9" t="s">
        <v>78</v>
      </c>
      <c r="B49" s="9" t="s">
        <v>79</v>
      </c>
      <c r="C49" s="10" t="s">
        <v>80</v>
      </c>
      <c r="D49" s="11">
        <v>45904</v>
      </c>
      <c r="E49" s="11">
        <v>46022</v>
      </c>
      <c r="F49" s="9">
        <v>3999</v>
      </c>
      <c r="G49" s="12">
        <v>13778.32</v>
      </c>
      <c r="H49" s="12">
        <v>13778.32</v>
      </c>
      <c r="I49" s="13"/>
      <c r="J49" s="9" t="s">
        <v>17</v>
      </c>
      <c r="K49" s="14">
        <v>131976506</v>
      </c>
      <c r="P49" s="2"/>
      <c r="R49" s="3"/>
      <c r="T49" s="16"/>
    </row>
    <row r="50" spans="1:20" s="15" customFormat="1" ht="121.5" customHeight="1" thickBot="1" x14ac:dyDescent="0.3">
      <c r="A50" s="9" t="s">
        <v>81</v>
      </c>
      <c r="B50" s="9" t="s">
        <v>82</v>
      </c>
      <c r="C50" s="10" t="s">
        <v>83</v>
      </c>
      <c r="D50" s="11">
        <v>45883</v>
      </c>
      <c r="E50" s="11">
        <v>46022</v>
      </c>
      <c r="F50" s="9">
        <v>3798</v>
      </c>
      <c r="G50" s="12">
        <v>2517895.7999999998</v>
      </c>
      <c r="H50" s="12">
        <v>2517895.7999999998</v>
      </c>
      <c r="I50" s="13"/>
      <c r="J50" s="9" t="s">
        <v>17</v>
      </c>
      <c r="K50" s="14">
        <v>130086907</v>
      </c>
      <c r="P50" s="2"/>
      <c r="R50" s="3"/>
      <c r="T50" s="16"/>
    </row>
    <row r="51" spans="1:20" s="15" customFormat="1" ht="121.5" customHeight="1" thickBot="1" x14ac:dyDescent="0.3">
      <c r="A51" s="9" t="s">
        <v>84</v>
      </c>
      <c r="B51" s="9" t="s">
        <v>82</v>
      </c>
      <c r="C51" s="10" t="s">
        <v>85</v>
      </c>
      <c r="D51" s="11">
        <v>45883</v>
      </c>
      <c r="E51" s="11">
        <v>46022</v>
      </c>
      <c r="F51" s="9">
        <v>3798</v>
      </c>
      <c r="G51" s="12">
        <v>18585</v>
      </c>
      <c r="H51" s="12">
        <v>18585</v>
      </c>
      <c r="I51" s="13"/>
      <c r="J51" s="9" t="s">
        <v>17</v>
      </c>
      <c r="K51" s="14"/>
      <c r="P51" s="2"/>
      <c r="R51" s="3"/>
      <c r="T51" s="16"/>
    </row>
    <row r="52" spans="1:20" s="15" customFormat="1" ht="121.5" customHeight="1" thickBot="1" x14ac:dyDescent="0.3">
      <c r="A52" s="9" t="s">
        <v>86</v>
      </c>
      <c r="B52" s="9" t="s">
        <v>87</v>
      </c>
      <c r="C52" s="10" t="s">
        <v>88</v>
      </c>
      <c r="D52" s="11">
        <v>45901</v>
      </c>
      <c r="E52" s="11">
        <v>46387</v>
      </c>
      <c r="F52" s="9">
        <v>3838</v>
      </c>
      <c r="G52" s="12">
        <v>3049780.8</v>
      </c>
      <c r="H52" s="12">
        <v>3049780.8</v>
      </c>
      <c r="I52" s="13"/>
      <c r="J52" s="9" t="s">
        <v>17</v>
      </c>
      <c r="K52" s="14"/>
      <c r="P52" s="2"/>
      <c r="R52" s="3"/>
      <c r="T52" s="16"/>
    </row>
    <row r="53" spans="1:20" s="15" customFormat="1" ht="145.5" customHeight="1" thickBot="1" x14ac:dyDescent="0.3">
      <c r="A53" s="9" t="s">
        <v>89</v>
      </c>
      <c r="B53" s="9" t="s">
        <v>90</v>
      </c>
      <c r="C53" s="10" t="s">
        <v>91</v>
      </c>
      <c r="D53" s="11">
        <v>45894</v>
      </c>
      <c r="E53" s="11">
        <v>46387</v>
      </c>
      <c r="F53" s="9">
        <v>3794</v>
      </c>
      <c r="G53" s="12">
        <v>179360</v>
      </c>
      <c r="H53" s="12">
        <v>179360</v>
      </c>
      <c r="I53" s="13"/>
      <c r="J53" s="9" t="s">
        <v>17</v>
      </c>
      <c r="K53" s="14">
        <v>131295292</v>
      </c>
      <c r="P53" s="2"/>
      <c r="R53" s="3"/>
      <c r="T53" s="16"/>
    </row>
    <row r="54" spans="1:20" s="15" customFormat="1" ht="145.5" customHeight="1" thickBot="1" x14ac:dyDescent="0.3">
      <c r="A54" s="9" t="s">
        <v>92</v>
      </c>
      <c r="B54" s="9" t="s">
        <v>93</v>
      </c>
      <c r="C54" s="10" t="s">
        <v>94</v>
      </c>
      <c r="D54" s="11">
        <v>45901</v>
      </c>
      <c r="E54" s="11">
        <v>46022</v>
      </c>
      <c r="F54" s="9">
        <v>3783</v>
      </c>
      <c r="G54" s="12">
        <v>295000</v>
      </c>
      <c r="H54" s="12">
        <v>295000</v>
      </c>
      <c r="I54" s="13"/>
      <c r="J54" s="9" t="s">
        <v>17</v>
      </c>
      <c r="K54" s="14">
        <v>130891648</v>
      </c>
      <c r="P54" s="2"/>
      <c r="R54" s="3"/>
      <c r="T54" s="16"/>
    </row>
    <row r="55" spans="1:20" s="15" customFormat="1" ht="145.5" customHeight="1" thickBot="1" x14ac:dyDescent="0.3">
      <c r="A55" s="9" t="s">
        <v>95</v>
      </c>
      <c r="B55" s="9" t="s">
        <v>96</v>
      </c>
      <c r="C55" s="10" t="s">
        <v>97</v>
      </c>
      <c r="D55" s="11">
        <v>45856</v>
      </c>
      <c r="E55" s="11">
        <v>46022</v>
      </c>
      <c r="F55" s="9">
        <v>3844</v>
      </c>
      <c r="G55" s="12">
        <v>9883.68</v>
      </c>
      <c r="H55" s="12">
        <v>9883.68</v>
      </c>
      <c r="I55" s="13"/>
      <c r="J55" s="9" t="s">
        <v>17</v>
      </c>
      <c r="K55" s="14">
        <v>130592659</v>
      </c>
      <c r="P55" s="2"/>
      <c r="R55" s="3"/>
      <c r="T55" s="16"/>
    </row>
    <row r="56" spans="1:20" s="15" customFormat="1" ht="121.5" customHeight="1" thickBot="1" x14ac:dyDescent="0.3">
      <c r="A56" s="9" t="s">
        <v>98</v>
      </c>
      <c r="B56" s="9" t="s">
        <v>99</v>
      </c>
      <c r="C56" s="10" t="s">
        <v>100</v>
      </c>
      <c r="D56" s="11">
        <v>45859</v>
      </c>
      <c r="E56" s="11">
        <v>46022</v>
      </c>
      <c r="F56" s="9">
        <v>3995</v>
      </c>
      <c r="G56" s="12">
        <v>83968.8</v>
      </c>
      <c r="H56" s="12">
        <v>83968.8</v>
      </c>
      <c r="I56" s="13"/>
      <c r="J56" s="9" t="s">
        <v>17</v>
      </c>
      <c r="K56" s="14">
        <v>131310354</v>
      </c>
      <c r="P56" s="2"/>
      <c r="R56" s="3"/>
      <c r="T56" s="16"/>
    </row>
    <row r="57" spans="1:20" s="15" customFormat="1" ht="121.5" customHeight="1" thickBot="1" x14ac:dyDescent="0.3">
      <c r="A57" s="9" t="s">
        <v>98</v>
      </c>
      <c r="B57" s="9" t="s">
        <v>99</v>
      </c>
      <c r="C57" s="10" t="s">
        <v>100</v>
      </c>
      <c r="D57" s="11">
        <v>45859</v>
      </c>
      <c r="E57" s="11">
        <v>46022</v>
      </c>
      <c r="F57" s="9">
        <v>3995</v>
      </c>
      <c r="G57" s="12">
        <v>2950</v>
      </c>
      <c r="H57" s="12">
        <v>2950</v>
      </c>
      <c r="I57" s="13"/>
      <c r="J57" s="9" t="s">
        <v>17</v>
      </c>
      <c r="K57" s="14"/>
      <c r="P57" s="2"/>
      <c r="R57" s="3"/>
      <c r="T57" s="16"/>
    </row>
    <row r="58" spans="1:20" s="15" customFormat="1" ht="121.5" customHeight="1" thickBot="1" x14ac:dyDescent="0.3">
      <c r="A58" s="9" t="s">
        <v>98</v>
      </c>
      <c r="B58" s="9" t="s">
        <v>99</v>
      </c>
      <c r="C58" s="10" t="s">
        <v>100</v>
      </c>
      <c r="D58" s="11">
        <v>45859</v>
      </c>
      <c r="E58" s="11">
        <v>46022</v>
      </c>
      <c r="F58" s="9">
        <v>3995</v>
      </c>
      <c r="G58" s="12">
        <v>39648</v>
      </c>
      <c r="H58" s="12">
        <v>39648</v>
      </c>
      <c r="I58" s="13"/>
      <c r="J58" s="9" t="s">
        <v>17</v>
      </c>
      <c r="K58" s="14"/>
      <c r="P58" s="2"/>
      <c r="R58" s="3"/>
      <c r="T58" s="16"/>
    </row>
    <row r="59" spans="1:20" s="15" customFormat="1" ht="121.5" customHeight="1" thickBot="1" x14ac:dyDescent="0.3">
      <c r="A59" s="9" t="s">
        <v>101</v>
      </c>
      <c r="B59" s="9" t="s">
        <v>102</v>
      </c>
      <c r="C59" s="10" t="s">
        <v>103</v>
      </c>
      <c r="D59" s="11">
        <v>45877</v>
      </c>
      <c r="E59" s="11">
        <v>46387</v>
      </c>
      <c r="F59" s="9">
        <v>3991</v>
      </c>
      <c r="G59" s="12">
        <v>28320</v>
      </c>
      <c r="H59" s="12">
        <v>28320</v>
      </c>
      <c r="I59" s="13"/>
      <c r="J59" s="9" t="s">
        <v>17</v>
      </c>
      <c r="K59" s="14">
        <v>131405772</v>
      </c>
      <c r="P59" s="2"/>
      <c r="R59" s="3"/>
      <c r="T59" s="16"/>
    </row>
    <row r="60" spans="1:20" s="15" customFormat="1" ht="121.5" customHeight="1" thickBot="1" x14ac:dyDescent="0.3">
      <c r="A60" s="9" t="s">
        <v>98</v>
      </c>
      <c r="B60" s="9" t="s">
        <v>104</v>
      </c>
      <c r="C60" s="10" t="s">
        <v>105</v>
      </c>
      <c r="D60" s="11">
        <v>45884</v>
      </c>
      <c r="E60" s="11">
        <v>46022</v>
      </c>
      <c r="F60" s="9">
        <v>3994</v>
      </c>
      <c r="G60" s="12">
        <v>23600</v>
      </c>
      <c r="H60" s="12">
        <v>23600</v>
      </c>
      <c r="I60" s="13"/>
      <c r="J60" s="9" t="s">
        <v>17</v>
      </c>
      <c r="K60" s="14">
        <v>131310354</v>
      </c>
      <c r="P60" s="2"/>
      <c r="R60" s="3"/>
      <c r="T60" s="16"/>
    </row>
    <row r="61" spans="1:20" s="15" customFormat="1" ht="121.5" customHeight="1" thickBot="1" x14ac:dyDescent="0.3">
      <c r="A61" s="9" t="s">
        <v>98</v>
      </c>
      <c r="B61" s="9" t="s">
        <v>104</v>
      </c>
      <c r="C61" s="10" t="s">
        <v>105</v>
      </c>
      <c r="D61" s="11">
        <v>45884</v>
      </c>
      <c r="E61" s="11">
        <v>46022</v>
      </c>
      <c r="F61" s="9">
        <v>3994</v>
      </c>
      <c r="G61" s="12">
        <v>81007</v>
      </c>
      <c r="H61" s="12">
        <v>81007</v>
      </c>
      <c r="I61" s="13"/>
      <c r="J61" s="9" t="s">
        <v>17</v>
      </c>
      <c r="K61" s="14"/>
      <c r="P61" s="2"/>
      <c r="R61" s="3"/>
      <c r="T61" s="16"/>
    </row>
    <row r="62" spans="1:20" s="15" customFormat="1" ht="121.5" customHeight="1" thickBot="1" x14ac:dyDescent="0.3">
      <c r="A62" s="9" t="s">
        <v>106</v>
      </c>
      <c r="B62" s="9" t="s">
        <v>107</v>
      </c>
      <c r="C62" s="10" t="s">
        <v>108</v>
      </c>
      <c r="D62" s="11">
        <v>45898</v>
      </c>
      <c r="E62" s="11">
        <v>46387</v>
      </c>
      <c r="F62" s="9">
        <v>3786</v>
      </c>
      <c r="G62" s="12">
        <v>99474</v>
      </c>
      <c r="H62" s="12">
        <v>99474</v>
      </c>
      <c r="I62" s="13"/>
      <c r="J62" s="9" t="s">
        <v>17</v>
      </c>
      <c r="K62" s="14">
        <v>132228642</v>
      </c>
      <c r="P62" s="2"/>
      <c r="R62" s="3"/>
      <c r="T62" s="16"/>
    </row>
    <row r="63" spans="1:20" s="15" customFormat="1" ht="168.75" customHeight="1" thickBot="1" x14ac:dyDescent="0.3">
      <c r="A63" s="9" t="s">
        <v>109</v>
      </c>
      <c r="B63" s="9" t="s">
        <v>110</v>
      </c>
      <c r="C63" s="10"/>
      <c r="D63" s="11"/>
      <c r="E63" s="11"/>
      <c r="F63" s="9">
        <v>3784</v>
      </c>
      <c r="G63" s="12">
        <v>466217.8</v>
      </c>
      <c r="H63" s="12">
        <v>466217.8</v>
      </c>
      <c r="I63" s="13"/>
      <c r="J63" s="9" t="s">
        <v>17</v>
      </c>
      <c r="K63" s="14">
        <v>101087961</v>
      </c>
      <c r="P63" s="2"/>
      <c r="R63" s="3"/>
      <c r="T63" s="16"/>
    </row>
    <row r="64" spans="1:20" s="15" customFormat="1" ht="168.75" customHeight="1" thickBot="1" x14ac:dyDescent="0.3">
      <c r="A64" s="9" t="s">
        <v>106</v>
      </c>
      <c r="B64" s="9" t="s">
        <v>111</v>
      </c>
      <c r="C64" s="10" t="s">
        <v>112</v>
      </c>
      <c r="D64" s="11">
        <v>45898</v>
      </c>
      <c r="E64" s="11">
        <v>46387</v>
      </c>
      <c r="F64" s="9">
        <v>4001</v>
      </c>
      <c r="G64" s="12">
        <v>248449</v>
      </c>
      <c r="H64" s="12">
        <v>248449</v>
      </c>
      <c r="I64" s="13"/>
      <c r="J64" s="9" t="s">
        <v>17</v>
      </c>
      <c r="K64" s="14"/>
      <c r="P64" s="2"/>
      <c r="R64" s="3"/>
      <c r="T64" s="16"/>
    </row>
    <row r="65" spans="1:20" s="15" customFormat="1" ht="168.75" customHeight="1" thickBot="1" x14ac:dyDescent="0.3">
      <c r="A65" s="9" t="s">
        <v>38</v>
      </c>
      <c r="B65" s="9" t="s">
        <v>113</v>
      </c>
      <c r="C65" s="10" t="s">
        <v>114</v>
      </c>
      <c r="D65" s="11">
        <v>45871</v>
      </c>
      <c r="E65" s="11">
        <v>46387</v>
      </c>
      <c r="F65" s="9">
        <v>3848</v>
      </c>
      <c r="G65" s="12">
        <v>325680</v>
      </c>
      <c r="H65" s="12">
        <v>325680</v>
      </c>
      <c r="I65" s="13"/>
      <c r="J65" s="9" t="s">
        <v>17</v>
      </c>
      <c r="K65" s="14"/>
      <c r="P65" s="2"/>
      <c r="R65" s="3"/>
      <c r="T65" s="16"/>
    </row>
    <row r="66" spans="1:20" s="15" customFormat="1" ht="168.75" customHeight="1" thickBot="1" x14ac:dyDescent="0.3">
      <c r="A66" s="9" t="s">
        <v>115</v>
      </c>
      <c r="B66" s="9" t="s">
        <v>116</v>
      </c>
      <c r="C66" s="10" t="s">
        <v>117</v>
      </c>
      <c r="D66" s="11">
        <v>45897</v>
      </c>
      <c r="E66" s="11">
        <v>46022</v>
      </c>
      <c r="F66" s="9">
        <v>3790</v>
      </c>
      <c r="G66" s="12">
        <v>118000</v>
      </c>
      <c r="H66" s="12">
        <v>118000</v>
      </c>
      <c r="I66" s="13"/>
      <c r="J66" s="9" t="s">
        <v>17</v>
      </c>
      <c r="K66" s="14">
        <v>122009698</v>
      </c>
      <c r="P66" s="2"/>
      <c r="R66" s="3"/>
      <c r="T66" s="16"/>
    </row>
    <row r="67" spans="1:20" s="15" customFormat="1" ht="121.5" customHeight="1" thickBot="1" x14ac:dyDescent="0.3">
      <c r="A67" s="9" t="s">
        <v>118</v>
      </c>
      <c r="B67" s="9" t="s">
        <v>119</v>
      </c>
      <c r="C67" s="10" t="s">
        <v>120</v>
      </c>
      <c r="D67" s="11">
        <v>45882</v>
      </c>
      <c r="E67" s="11">
        <v>46387</v>
      </c>
      <c r="F67" s="9">
        <v>3876</v>
      </c>
      <c r="G67" s="12">
        <v>6903</v>
      </c>
      <c r="H67" s="12">
        <v>6903</v>
      </c>
      <c r="I67" s="13"/>
      <c r="J67" s="9" t="s">
        <v>17</v>
      </c>
      <c r="K67" s="14">
        <v>130218943</v>
      </c>
      <c r="P67" s="2"/>
      <c r="R67" s="3"/>
      <c r="T67" s="16"/>
    </row>
    <row r="68" spans="1:20" s="15" customFormat="1" ht="121.5" customHeight="1" thickBot="1" x14ac:dyDescent="0.3">
      <c r="A68" s="9" t="s">
        <v>118</v>
      </c>
      <c r="B68" s="9" t="s">
        <v>119</v>
      </c>
      <c r="C68" s="10" t="s">
        <v>121</v>
      </c>
      <c r="D68" s="11">
        <v>45882</v>
      </c>
      <c r="E68" s="11">
        <v>46387</v>
      </c>
      <c r="F68" s="9">
        <v>3876</v>
      </c>
      <c r="G68" s="12">
        <v>25960</v>
      </c>
      <c r="H68" s="12">
        <v>25960</v>
      </c>
      <c r="I68" s="13"/>
      <c r="J68" s="9" t="s">
        <v>17</v>
      </c>
      <c r="K68" s="17"/>
      <c r="P68" s="2"/>
      <c r="R68" s="3"/>
      <c r="T68" s="16"/>
    </row>
    <row r="69" spans="1:20" s="15" customFormat="1" ht="121.5" customHeight="1" thickBot="1" x14ac:dyDescent="0.3">
      <c r="A69" s="9" t="s">
        <v>118</v>
      </c>
      <c r="B69" s="9" t="s">
        <v>119</v>
      </c>
      <c r="C69" s="10" t="s">
        <v>122</v>
      </c>
      <c r="D69" s="11">
        <v>45896</v>
      </c>
      <c r="E69" s="11">
        <v>46387</v>
      </c>
      <c r="F69" s="9">
        <v>3876</v>
      </c>
      <c r="G69" s="12">
        <v>24780</v>
      </c>
      <c r="H69" s="12">
        <v>24780</v>
      </c>
      <c r="I69" s="13"/>
      <c r="J69" s="9" t="s">
        <v>17</v>
      </c>
      <c r="K69" s="14"/>
      <c r="P69" s="2"/>
      <c r="R69" s="3"/>
      <c r="T69" s="16"/>
    </row>
    <row r="70" spans="1:20" s="15" customFormat="1" ht="121.5" customHeight="1" thickBot="1" x14ac:dyDescent="0.3">
      <c r="A70" s="9" t="s">
        <v>118</v>
      </c>
      <c r="B70" s="9" t="s">
        <v>119</v>
      </c>
      <c r="C70" s="10" t="s">
        <v>123</v>
      </c>
      <c r="D70" s="11">
        <v>45896</v>
      </c>
      <c r="E70" s="11">
        <v>46387</v>
      </c>
      <c r="F70" s="9">
        <v>3876</v>
      </c>
      <c r="G70" s="12">
        <v>24543.43</v>
      </c>
      <c r="H70" s="12">
        <v>24543.43</v>
      </c>
      <c r="I70" s="13"/>
      <c r="J70" s="9" t="s">
        <v>17</v>
      </c>
      <c r="K70" s="14"/>
      <c r="P70" s="2"/>
      <c r="R70" s="3"/>
      <c r="T70" s="16"/>
    </row>
    <row r="71" spans="1:20" s="15" customFormat="1" ht="204.75" customHeight="1" thickBot="1" x14ac:dyDescent="0.3">
      <c r="A71" s="9" t="s">
        <v>61</v>
      </c>
      <c r="B71" s="9" t="s">
        <v>124</v>
      </c>
      <c r="C71" s="10"/>
      <c r="D71" s="11"/>
      <c r="E71" s="11"/>
      <c r="F71" s="9">
        <v>3905</v>
      </c>
      <c r="G71" s="12">
        <v>2000000</v>
      </c>
      <c r="H71" s="12">
        <v>2000000</v>
      </c>
      <c r="I71" s="13"/>
      <c r="J71" s="9" t="s">
        <v>17</v>
      </c>
      <c r="K71" s="14">
        <v>130756912</v>
      </c>
      <c r="P71" s="2"/>
      <c r="R71" s="3"/>
      <c r="T71" s="16"/>
    </row>
    <row r="72" spans="1:20" s="15" customFormat="1" ht="213.75" customHeight="1" thickBot="1" x14ac:dyDescent="0.3">
      <c r="A72" s="9" t="s">
        <v>61</v>
      </c>
      <c r="B72" s="9" t="s">
        <v>125</v>
      </c>
      <c r="C72" s="10"/>
      <c r="D72" s="11"/>
      <c r="E72" s="11"/>
      <c r="F72" s="9">
        <v>3908</v>
      </c>
      <c r="G72" s="12">
        <v>2000000</v>
      </c>
      <c r="H72" s="12">
        <v>2000000</v>
      </c>
      <c r="I72" s="13"/>
      <c r="J72" s="9" t="s">
        <v>17</v>
      </c>
      <c r="K72" s="14">
        <v>130756912</v>
      </c>
      <c r="P72" s="2"/>
      <c r="R72" s="3"/>
      <c r="T72" s="16"/>
    </row>
    <row r="73" spans="1:20" s="15" customFormat="1" ht="178.5" customHeight="1" thickBot="1" x14ac:dyDescent="0.3">
      <c r="A73" s="9" t="s">
        <v>18</v>
      </c>
      <c r="B73" s="9" t="s">
        <v>126</v>
      </c>
      <c r="C73" s="10" t="s">
        <v>127</v>
      </c>
      <c r="D73" s="11">
        <v>45902</v>
      </c>
      <c r="E73" s="11">
        <v>46387</v>
      </c>
      <c r="F73" s="9">
        <v>4016</v>
      </c>
      <c r="G73" s="12">
        <v>127991.8</v>
      </c>
      <c r="H73" s="12">
        <v>127991.8</v>
      </c>
      <c r="I73" s="13"/>
      <c r="J73" s="9" t="s">
        <v>17</v>
      </c>
      <c r="K73" s="14">
        <v>131618626</v>
      </c>
      <c r="P73" s="2"/>
      <c r="R73" s="3"/>
      <c r="T73" s="16"/>
    </row>
    <row r="74" spans="1:20" ht="45.75" customHeight="1" x14ac:dyDescent="0.25">
      <c r="A74" s="18" t="s">
        <v>128</v>
      </c>
      <c r="B74" s="18"/>
      <c r="C74" s="18"/>
      <c r="D74" s="18"/>
      <c r="E74" s="18"/>
      <c r="F74" s="19"/>
      <c r="G74" s="20">
        <f>SUM(G14:G73)</f>
        <v>29267486.910000004</v>
      </c>
      <c r="H74" s="20">
        <f>SUM(H14:H73)</f>
        <v>29267486.910000004</v>
      </c>
      <c r="I74" s="20">
        <f>SUM(I14:I73)</f>
        <v>0</v>
      </c>
      <c r="J74" s="21"/>
      <c r="P74" s="22" t="e">
        <f>+#REF!+#REF!+#REF!</f>
        <v>#REF!</v>
      </c>
      <c r="R74" s="23" t="e">
        <f>+#REF!+#REF!+#REF!+#REF!+#REF!+#REF!+#REF!</f>
        <v>#REF!</v>
      </c>
      <c r="T74" s="24">
        <f>SUM(T14:T73)</f>
        <v>0</v>
      </c>
    </row>
    <row r="75" spans="1:20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80" spans="1:20" ht="31.5" customHeight="1" x14ac:dyDescent="0.25">
      <c r="A80" s="26"/>
      <c r="B80" s="26" t="s">
        <v>129</v>
      </c>
      <c r="C80" s="26"/>
      <c r="E80" s="26" t="s">
        <v>130</v>
      </c>
      <c r="F80" s="27"/>
      <c r="G80" s="27"/>
      <c r="H80" s="26" t="s">
        <v>131</v>
      </c>
      <c r="I80" s="27"/>
      <c r="J80" s="27"/>
    </row>
    <row r="81" spans="1:10" ht="23.25" customHeight="1" x14ac:dyDescent="0.25">
      <c r="A81" s="26"/>
      <c r="B81" s="26" t="s">
        <v>132</v>
      </c>
      <c r="C81" s="26"/>
      <c r="E81" s="26" t="s">
        <v>133</v>
      </c>
      <c r="F81" s="28"/>
      <c r="G81" s="27"/>
      <c r="H81" s="26" t="s">
        <v>134</v>
      </c>
      <c r="I81" s="27"/>
      <c r="J81" s="27"/>
    </row>
    <row r="82" spans="1:10" ht="23.25" x14ac:dyDescent="0.25">
      <c r="A82" s="27"/>
      <c r="B82" s="26" t="s">
        <v>135</v>
      </c>
      <c r="C82" s="26"/>
      <c r="E82" s="26" t="s">
        <v>136</v>
      </c>
      <c r="F82" s="27"/>
      <c r="G82" s="27"/>
      <c r="H82" s="26" t="s">
        <v>137</v>
      </c>
      <c r="I82" s="27"/>
      <c r="J82" s="27"/>
    </row>
    <row r="87" spans="1:10" x14ac:dyDescent="0.25">
      <c r="E87" s="29"/>
    </row>
    <row r="88" spans="1:10" x14ac:dyDescent="0.25">
      <c r="E88" s="29"/>
    </row>
    <row r="92" spans="1:10" x14ac:dyDescent="0.25">
      <c r="B92" s="30"/>
      <c r="D92" s="30"/>
    </row>
    <row r="93" spans="1:10" x14ac:dyDescent="0.25">
      <c r="B93" s="30"/>
      <c r="D93" s="30"/>
    </row>
    <row r="94" spans="1:10" x14ac:dyDescent="0.25">
      <c r="B94" s="30"/>
      <c r="D94" s="30"/>
    </row>
    <row r="99" spans="1:1" x14ac:dyDescent="0.25">
      <c r="A99" s="8"/>
    </row>
  </sheetData>
  <mergeCells count="6">
    <mergeCell ref="A6:J6"/>
    <mergeCell ref="A7:J7"/>
    <mergeCell ref="A8:J8"/>
    <mergeCell ref="A9:J9"/>
    <mergeCell ref="A12:I12"/>
    <mergeCell ref="A74:F74"/>
  </mergeCells>
  <printOptions horizontalCentered="1"/>
  <pageMargins left="0.19685039370078741" right="0.19685039370078741" top="2.4015748031496065" bottom="0.39370078740157483" header="0" footer="0.31496062992125984"/>
  <pageSetup scale="41" orientation="landscape" r:id="rId1"/>
  <headerFooter scaleWithDoc="0">
    <oddFooter>&amp;C&amp;P</oddFooter>
  </headerFooter>
  <rowBreaks count="1" manualBreakCount="1">
    <brk id="83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D0FA0C2C-D5FE-4E96-BDAA-67CD57E4CD45}"/>
</file>

<file path=customXml/itemProps2.xml><?xml version="1.0" encoding="utf-8"?>
<ds:datastoreItem xmlns:ds="http://schemas.openxmlformats.org/officeDocument/2006/customXml" ds:itemID="{F89928F5-76C0-4142-9B4E-C3572181FD89}"/>
</file>

<file path=customXml/itemProps3.xml><?xml version="1.0" encoding="utf-8"?>
<ds:datastoreItem xmlns:ds="http://schemas.openxmlformats.org/officeDocument/2006/customXml" ds:itemID="{70DCDB28-8BD0-4D03-A77E-BBB2C92FD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cp:lastPrinted>2025-10-14T13:39:33Z</cp:lastPrinted>
  <dcterms:created xsi:type="dcterms:W3CDTF">2025-10-14T13:37:02Z</dcterms:created>
  <dcterms:modified xsi:type="dcterms:W3CDTF">2025-10-14T13:42:01Z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