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Septiembre\"/>
    </mc:Choice>
  </mc:AlternateContent>
  <xr:revisionPtr revIDLastSave="0" documentId="13_ncr:1_{F90D70F0-B7FA-40F7-94A0-A4E67C30E7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ER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81" i="8" l="1"/>
  <c r="P193" i="8"/>
  <c r="I15" i="8"/>
  <c r="H15" i="8"/>
  <c r="F470" i="8"/>
  <c r="G470" i="8"/>
  <c r="N470" i="8"/>
  <c r="G467" i="8"/>
  <c r="L467" i="8"/>
  <c r="M467" i="8"/>
  <c r="O467" i="8"/>
  <c r="P450" i="8"/>
  <c r="L464" i="8"/>
  <c r="O464" i="8" l="1"/>
  <c r="K460" i="8" l="1"/>
  <c r="J460" i="8"/>
  <c r="P459" i="8"/>
  <c r="P458" i="8"/>
  <c r="K456" i="8"/>
  <c r="J456" i="8"/>
  <c r="P455" i="8"/>
  <c r="P454" i="8"/>
  <c r="K452" i="8"/>
  <c r="J452" i="8"/>
  <c r="P451" i="8"/>
  <c r="P452" i="8" s="1"/>
  <c r="K448" i="8"/>
  <c r="J448" i="8"/>
  <c r="P447" i="8"/>
  <c r="P448" i="8" s="1"/>
  <c r="K445" i="8"/>
  <c r="J445" i="8"/>
  <c r="P444" i="8"/>
  <c r="P445" i="8" s="1"/>
  <c r="K442" i="8"/>
  <c r="J442" i="8"/>
  <c r="P441" i="8"/>
  <c r="P442" i="8" s="1"/>
  <c r="I439" i="8"/>
  <c r="H439" i="8"/>
  <c r="P438" i="8"/>
  <c r="P437" i="8"/>
  <c r="P436" i="8"/>
  <c r="P435" i="8"/>
  <c r="K433" i="8"/>
  <c r="J433" i="8"/>
  <c r="I433" i="8"/>
  <c r="H433" i="8"/>
  <c r="P432" i="8"/>
  <c r="P431" i="8"/>
  <c r="P430" i="8"/>
  <c r="P429" i="8"/>
  <c r="K427" i="8"/>
  <c r="J427" i="8"/>
  <c r="I427" i="8"/>
  <c r="H427" i="8"/>
  <c r="G427" i="8"/>
  <c r="F427" i="8"/>
  <c r="P426" i="8"/>
  <c r="P425" i="8"/>
  <c r="P424" i="8"/>
  <c r="P423" i="8"/>
  <c r="K421" i="8"/>
  <c r="J421" i="8"/>
  <c r="P420" i="8"/>
  <c r="P421" i="8" s="1"/>
  <c r="K418" i="8"/>
  <c r="J418" i="8"/>
  <c r="P417" i="8"/>
  <c r="P418" i="8" s="1"/>
  <c r="K415" i="8"/>
  <c r="J415" i="8"/>
  <c r="P414" i="8"/>
  <c r="P415" i="8" s="1"/>
  <c r="K412" i="8"/>
  <c r="J412" i="8"/>
  <c r="P411" i="8"/>
  <c r="P410" i="8"/>
  <c r="P409" i="8"/>
  <c r="K407" i="8"/>
  <c r="J407" i="8"/>
  <c r="P406" i="8"/>
  <c r="P405" i="8"/>
  <c r="P404" i="8"/>
  <c r="K402" i="8"/>
  <c r="J402" i="8"/>
  <c r="H402" i="8"/>
  <c r="P401" i="8"/>
  <c r="P400" i="8"/>
  <c r="P399" i="8"/>
  <c r="K397" i="8"/>
  <c r="J397" i="8"/>
  <c r="P396" i="8"/>
  <c r="P397" i="8" s="1"/>
  <c r="K394" i="8"/>
  <c r="J394" i="8"/>
  <c r="P393" i="8"/>
  <c r="P394" i="8" s="1"/>
  <c r="K391" i="8"/>
  <c r="J391" i="8"/>
  <c r="P390" i="8"/>
  <c r="P391" i="8" s="1"/>
  <c r="K388" i="8"/>
  <c r="J388" i="8"/>
  <c r="P387" i="8"/>
  <c r="P386" i="8"/>
  <c r="K384" i="8"/>
  <c r="J384" i="8"/>
  <c r="P383" i="8"/>
  <c r="P382" i="8"/>
  <c r="K380" i="8"/>
  <c r="I380" i="8"/>
  <c r="H380" i="8"/>
  <c r="F380" i="8"/>
  <c r="P379" i="8"/>
  <c r="P378" i="8"/>
  <c r="K376" i="8"/>
  <c r="J376" i="8"/>
  <c r="P375" i="8"/>
  <c r="P374" i="8"/>
  <c r="K372" i="8"/>
  <c r="J372" i="8"/>
  <c r="P371" i="8"/>
  <c r="P370" i="8"/>
  <c r="K368" i="8"/>
  <c r="J368" i="8"/>
  <c r="P367" i="8"/>
  <c r="P366" i="8"/>
  <c r="K364" i="8"/>
  <c r="J364" i="8"/>
  <c r="P363" i="8"/>
  <c r="P362" i="8"/>
  <c r="K360" i="8"/>
  <c r="J360" i="8"/>
  <c r="P359" i="8"/>
  <c r="P358" i="8"/>
  <c r="K356" i="8"/>
  <c r="J356" i="8"/>
  <c r="P355" i="8"/>
  <c r="P354" i="8"/>
  <c r="P353" i="8"/>
  <c r="K351" i="8"/>
  <c r="J351" i="8"/>
  <c r="P350" i="8"/>
  <c r="P351" i="8" s="1"/>
  <c r="K348" i="8"/>
  <c r="J348" i="8"/>
  <c r="P347" i="8"/>
  <c r="P348" i="8" s="1"/>
  <c r="K345" i="8"/>
  <c r="J345" i="8"/>
  <c r="P344" i="8"/>
  <c r="P345" i="8" s="1"/>
  <c r="K342" i="8"/>
  <c r="J342" i="8"/>
  <c r="P341" i="8"/>
  <c r="P340" i="8"/>
  <c r="P339" i="8"/>
  <c r="K337" i="8"/>
  <c r="J337" i="8"/>
  <c r="P336" i="8"/>
  <c r="P335" i="8"/>
  <c r="P334" i="8"/>
  <c r="K332" i="8"/>
  <c r="J332" i="8"/>
  <c r="P331" i="8"/>
  <c r="P330" i="8"/>
  <c r="P329" i="8"/>
  <c r="K327" i="8"/>
  <c r="J327" i="8"/>
  <c r="P326" i="8"/>
  <c r="P325" i="8"/>
  <c r="P324" i="8"/>
  <c r="K322" i="8"/>
  <c r="J322" i="8"/>
  <c r="P321" i="8"/>
  <c r="P320" i="8"/>
  <c r="P319" i="8"/>
  <c r="K317" i="8"/>
  <c r="J317" i="8"/>
  <c r="P316" i="8"/>
  <c r="P315" i="8"/>
  <c r="P314" i="8"/>
  <c r="K312" i="8"/>
  <c r="J312" i="8"/>
  <c r="P311" i="8"/>
  <c r="P310" i="8"/>
  <c r="P309" i="8"/>
  <c r="K307" i="8"/>
  <c r="J307" i="8"/>
  <c r="P306" i="8"/>
  <c r="P305" i="8"/>
  <c r="P304" i="8"/>
  <c r="K302" i="8"/>
  <c r="J302" i="8"/>
  <c r="P301" i="8"/>
  <c r="P300" i="8"/>
  <c r="P299" i="8"/>
  <c r="K297" i="8"/>
  <c r="J297" i="8"/>
  <c r="P296" i="8"/>
  <c r="P297" i="8" s="1"/>
  <c r="K294" i="8"/>
  <c r="J294" i="8"/>
  <c r="P293" i="8"/>
  <c r="P294" i="8" s="1"/>
  <c r="K291" i="8"/>
  <c r="J291" i="8"/>
  <c r="P290" i="8"/>
  <c r="P291" i="8" s="1"/>
  <c r="K288" i="8"/>
  <c r="J288" i="8"/>
  <c r="P287" i="8"/>
  <c r="P286" i="8"/>
  <c r="I284" i="8"/>
  <c r="H284" i="8"/>
  <c r="P283" i="8"/>
  <c r="P282" i="8"/>
  <c r="K280" i="8"/>
  <c r="J280" i="8"/>
  <c r="I280" i="8"/>
  <c r="H280" i="8"/>
  <c r="G280" i="8"/>
  <c r="F280" i="8"/>
  <c r="P279" i="8"/>
  <c r="P278" i="8"/>
  <c r="J276" i="8"/>
  <c r="P275" i="8"/>
  <c r="P276" i="8" s="1"/>
  <c r="J273" i="8"/>
  <c r="H273" i="8"/>
  <c r="F273" i="8"/>
  <c r="P272" i="8"/>
  <c r="P273" i="8" s="1"/>
  <c r="J270" i="8"/>
  <c r="I270" i="8"/>
  <c r="H270" i="8"/>
  <c r="F270" i="8"/>
  <c r="P269" i="8"/>
  <c r="P270" i="8" s="1"/>
  <c r="K267" i="8"/>
  <c r="J267" i="8"/>
  <c r="P266" i="8"/>
  <c r="P265" i="8"/>
  <c r="P264" i="8"/>
  <c r="K262" i="8"/>
  <c r="J262" i="8"/>
  <c r="P261" i="8"/>
  <c r="P260" i="8"/>
  <c r="P259" i="8"/>
  <c r="K257" i="8"/>
  <c r="J257" i="8"/>
  <c r="P256" i="8"/>
  <c r="P255" i="8"/>
  <c r="P254" i="8"/>
  <c r="K252" i="8"/>
  <c r="J252" i="8"/>
  <c r="I252" i="8"/>
  <c r="H252" i="8"/>
  <c r="P251" i="8"/>
  <c r="P250" i="8"/>
  <c r="P249" i="8"/>
  <c r="P248" i="8"/>
  <c r="P247" i="8"/>
  <c r="P246" i="8"/>
  <c r="K244" i="8"/>
  <c r="J244" i="8"/>
  <c r="I244" i="8"/>
  <c r="H244" i="8"/>
  <c r="P243" i="8"/>
  <c r="P242" i="8"/>
  <c r="P241" i="8"/>
  <c r="P240" i="8"/>
  <c r="P239" i="8"/>
  <c r="P238" i="8"/>
  <c r="K236" i="8"/>
  <c r="J236" i="8"/>
  <c r="I236" i="8"/>
  <c r="H236" i="8"/>
  <c r="P235" i="8"/>
  <c r="P234" i="8"/>
  <c r="P233" i="8"/>
  <c r="P232" i="8"/>
  <c r="P231" i="8"/>
  <c r="P230" i="8"/>
  <c r="K228" i="8"/>
  <c r="J228" i="8"/>
  <c r="P227" i="8"/>
  <c r="P225" i="8"/>
  <c r="P224" i="8"/>
  <c r="K222" i="8"/>
  <c r="J222" i="8"/>
  <c r="I222" i="8"/>
  <c r="H222" i="8"/>
  <c r="P221" i="8"/>
  <c r="P219" i="8"/>
  <c r="P218" i="8"/>
  <c r="K216" i="8"/>
  <c r="J216" i="8"/>
  <c r="I216" i="8"/>
  <c r="H216" i="8"/>
  <c r="P215" i="8"/>
  <c r="P213" i="8"/>
  <c r="P212" i="8"/>
  <c r="I210" i="8"/>
  <c r="H210" i="8"/>
  <c r="P209" i="8"/>
  <c r="J208" i="8"/>
  <c r="P207" i="8"/>
  <c r="K205" i="8"/>
  <c r="J205" i="8"/>
  <c r="P204" i="8"/>
  <c r="P203" i="8"/>
  <c r="P202" i="8"/>
  <c r="I200" i="8"/>
  <c r="H200" i="8"/>
  <c r="P199" i="8"/>
  <c r="P198" i="8"/>
  <c r="P197" i="8"/>
  <c r="I195" i="8"/>
  <c r="H195" i="8"/>
  <c r="P194" i="8"/>
  <c r="P192" i="8"/>
  <c r="P191" i="8"/>
  <c r="P190" i="8"/>
  <c r="P189" i="8"/>
  <c r="P188" i="8"/>
  <c r="P187" i="8"/>
  <c r="P186" i="8"/>
  <c r="P185" i="8"/>
  <c r="P180" i="8"/>
  <c r="P183" i="8" s="1"/>
  <c r="P170" i="8"/>
  <c r="P168" i="8"/>
  <c r="P167" i="8"/>
  <c r="P166" i="8"/>
  <c r="P165" i="8"/>
  <c r="P164" i="8"/>
  <c r="P163" i="8"/>
  <c r="P162" i="8"/>
  <c r="P161" i="8"/>
  <c r="K159" i="8"/>
  <c r="J159" i="8"/>
  <c r="P158" i="8"/>
  <c r="P157" i="8"/>
  <c r="P156" i="8"/>
  <c r="P155" i="8"/>
  <c r="K153" i="8"/>
  <c r="J153" i="8"/>
  <c r="P152" i="8"/>
  <c r="P151" i="8"/>
  <c r="P150" i="8"/>
  <c r="P149" i="8"/>
  <c r="K147" i="8"/>
  <c r="J147" i="8"/>
  <c r="P146" i="8"/>
  <c r="P145" i="8"/>
  <c r="P144" i="8"/>
  <c r="P143" i="8"/>
  <c r="K141" i="8"/>
  <c r="J141" i="8"/>
  <c r="I141" i="8"/>
  <c r="H141" i="8"/>
  <c r="P140" i="8"/>
  <c r="P139" i="8"/>
  <c r="P138" i="8"/>
  <c r="P137" i="8"/>
  <c r="K135" i="8"/>
  <c r="J135" i="8"/>
  <c r="P134" i="8"/>
  <c r="P133" i="8"/>
  <c r="P132" i="8"/>
  <c r="P131" i="8"/>
  <c r="K129" i="8"/>
  <c r="J129" i="8"/>
  <c r="I129" i="8"/>
  <c r="H129" i="8"/>
  <c r="G129" i="8"/>
  <c r="F129" i="8"/>
  <c r="P128" i="8"/>
  <c r="P127" i="8"/>
  <c r="P126" i="8"/>
  <c r="P125" i="8"/>
  <c r="I123" i="8"/>
  <c r="P122" i="8"/>
  <c r="P121" i="8"/>
  <c r="P120" i="8"/>
  <c r="P119" i="8"/>
  <c r="I117" i="8"/>
  <c r="P116" i="8"/>
  <c r="P115" i="8"/>
  <c r="P114" i="8"/>
  <c r="P113" i="8"/>
  <c r="J111" i="8"/>
  <c r="P110" i="8"/>
  <c r="P109" i="8"/>
  <c r="P108" i="8"/>
  <c r="P107" i="8"/>
  <c r="I105" i="8"/>
  <c r="H105" i="8"/>
  <c r="P104" i="8"/>
  <c r="P103" i="8"/>
  <c r="P102" i="8"/>
  <c r="P101" i="8"/>
  <c r="K99" i="8"/>
  <c r="J99" i="8"/>
  <c r="P98" i="8"/>
  <c r="P97" i="8"/>
  <c r="P96" i="8"/>
  <c r="P95" i="8"/>
  <c r="K93" i="8"/>
  <c r="J93" i="8"/>
  <c r="P92" i="8"/>
  <c r="P91" i="8"/>
  <c r="P90" i="8"/>
  <c r="P89" i="8"/>
  <c r="I87" i="8"/>
  <c r="H87" i="8"/>
  <c r="P86" i="8"/>
  <c r="P85" i="8"/>
  <c r="P84" i="8"/>
  <c r="P83" i="8"/>
  <c r="I81" i="8"/>
  <c r="H81" i="8"/>
  <c r="P80" i="8"/>
  <c r="P79" i="8"/>
  <c r="P78" i="8"/>
  <c r="P77" i="8"/>
  <c r="I75" i="8"/>
  <c r="H75" i="8"/>
  <c r="P74" i="8"/>
  <c r="P73" i="8"/>
  <c r="P72" i="8"/>
  <c r="P71" i="8"/>
  <c r="M69" i="8"/>
  <c r="M470" i="8" s="1"/>
  <c r="L69" i="8"/>
  <c r="L470" i="8" s="1"/>
  <c r="P68" i="8"/>
  <c r="P67" i="8"/>
  <c r="P66" i="8"/>
  <c r="K64" i="8"/>
  <c r="J64" i="8"/>
  <c r="P63" i="8"/>
  <c r="P62" i="8"/>
  <c r="P61" i="8"/>
  <c r="N59" i="8"/>
  <c r="N464" i="8" s="1"/>
  <c r="M59" i="8"/>
  <c r="M464" i="8" s="1"/>
  <c r="P58" i="8"/>
  <c r="P57" i="8"/>
  <c r="P56" i="8"/>
  <c r="I54" i="8"/>
  <c r="H54" i="8"/>
  <c r="P53" i="8"/>
  <c r="P52" i="8"/>
  <c r="P51" i="8"/>
  <c r="J49" i="8"/>
  <c r="I49" i="8"/>
  <c r="H49" i="8"/>
  <c r="P48" i="8"/>
  <c r="P47" i="8"/>
  <c r="P46" i="8"/>
  <c r="I44" i="8"/>
  <c r="H44" i="8"/>
  <c r="P43" i="8"/>
  <c r="P41" i="8"/>
  <c r="P40" i="8"/>
  <c r="K38" i="8"/>
  <c r="J38" i="8"/>
  <c r="P37" i="8"/>
  <c r="P36" i="8"/>
  <c r="P35" i="8"/>
  <c r="I33" i="8"/>
  <c r="H33" i="8"/>
  <c r="F33" i="8"/>
  <c r="P32" i="8"/>
  <c r="P31" i="8"/>
  <c r="P30" i="8"/>
  <c r="J28" i="8"/>
  <c r="I28" i="8"/>
  <c r="H28" i="8"/>
  <c r="F28" i="8"/>
  <c r="P27" i="8"/>
  <c r="P26" i="8"/>
  <c r="P25" i="8"/>
  <c r="I23" i="8"/>
  <c r="H23" i="8"/>
  <c r="P22" i="8"/>
  <c r="P21" i="8"/>
  <c r="K19" i="8"/>
  <c r="J19" i="8"/>
  <c r="P18" i="8"/>
  <c r="P17" i="8"/>
  <c r="P14" i="8"/>
  <c r="P13" i="8"/>
  <c r="P12" i="8"/>
  <c r="G464" i="8" l="1"/>
  <c r="K470" i="8"/>
  <c r="P208" i="8"/>
  <c r="P210" i="8" s="1"/>
  <c r="J210" i="8"/>
  <c r="J470" i="8" s="1"/>
  <c r="I464" i="8"/>
  <c r="H470" i="8"/>
  <c r="I470" i="8"/>
  <c r="P460" i="8"/>
  <c r="F467" i="8"/>
  <c r="J467" i="8"/>
  <c r="J464" i="8"/>
  <c r="K467" i="8"/>
  <c r="F464" i="8"/>
  <c r="H467" i="8"/>
  <c r="H464" i="8"/>
  <c r="I467" i="8"/>
  <c r="K464" i="8"/>
  <c r="P384" i="8"/>
  <c r="P388" i="8"/>
  <c r="P222" i="8"/>
  <c r="P456" i="8"/>
  <c r="P38" i="8"/>
  <c r="P44" i="8"/>
  <c r="P59" i="8"/>
  <c r="P117" i="8"/>
  <c r="P129" i="8"/>
  <c r="P135" i="8"/>
  <c r="P195" i="8"/>
  <c r="P200" i="8"/>
  <c r="P205" i="8"/>
  <c r="P402" i="8"/>
  <c r="P15" i="8"/>
  <c r="P54" i="8"/>
  <c r="P87" i="8"/>
  <c r="P111" i="8"/>
  <c r="P159" i="8"/>
  <c r="P236" i="8"/>
  <c r="P244" i="8"/>
  <c r="P252" i="8"/>
  <c r="P267" i="8"/>
  <c r="P280" i="8"/>
  <c r="P284" i="8"/>
  <c r="P288" i="8"/>
  <c r="P312" i="8"/>
  <c r="P317" i="8"/>
  <c r="P332" i="8"/>
  <c r="P337" i="8"/>
  <c r="P412" i="8"/>
  <c r="P433" i="8"/>
  <c r="P439" i="8"/>
  <c r="P33" i="8"/>
  <c r="P49" i="8"/>
  <c r="P64" i="8"/>
  <c r="P75" i="8"/>
  <c r="P81" i="8"/>
  <c r="P93" i="8"/>
  <c r="P99" i="8"/>
  <c r="P105" i="8"/>
  <c r="P123" i="8"/>
  <c r="P147" i="8"/>
  <c r="P153" i="8"/>
  <c r="P257" i="8"/>
  <c r="P302" i="8"/>
  <c r="P307" i="8"/>
  <c r="P322" i="8"/>
  <c r="P327" i="8"/>
  <c r="P342" i="8"/>
  <c r="P356" i="8"/>
  <c r="P427" i="8"/>
  <c r="P19" i="8"/>
  <c r="P23" i="8"/>
  <c r="P28" i="8"/>
  <c r="P69" i="8"/>
  <c r="P141" i="8"/>
  <c r="P171" i="8"/>
  <c r="P216" i="8"/>
  <c r="P228" i="8"/>
  <c r="P262" i="8"/>
  <c r="P360" i="8"/>
  <c r="P364" i="8"/>
  <c r="P368" i="8"/>
  <c r="P372" i="8"/>
  <c r="P376" i="8"/>
  <c r="P380" i="8"/>
  <c r="P407" i="8"/>
  <c r="P469" i="8" l="1"/>
  <c r="F471" i="8"/>
  <c r="P463" i="8"/>
  <c r="P466" i="8"/>
  <c r="F472" i="8"/>
</calcChain>
</file>

<file path=xl/sharedStrings.xml><?xml version="1.0" encoding="utf-8"?>
<sst xmlns="http://schemas.openxmlformats.org/spreadsheetml/2006/main" count="635" uniqueCount="113">
  <si>
    <t>Adolescentes 13-17 VARONES</t>
  </si>
  <si>
    <t>AÑO</t>
  </si>
  <si>
    <t>TEATRO</t>
  </si>
  <si>
    <t>TOTAL</t>
  </si>
  <si>
    <t>ADULTOS MAYORES MASC.</t>
  </si>
  <si>
    <t>ADULTAS FEMENINAS         18-21</t>
  </si>
  <si>
    <t>ADULTAS MAYORES FEM.</t>
  </si>
  <si>
    <t>NIÑAS               9-12</t>
  </si>
  <si>
    <t>NIÑOS                  6-8</t>
  </si>
  <si>
    <t>NIÑOS                9-12</t>
  </si>
  <si>
    <t>PINTURA</t>
  </si>
  <si>
    <t>COORDINADOR</t>
  </si>
  <si>
    <t xml:space="preserve">NIÑAS                    6-8 </t>
  </si>
  <si>
    <t>CANTO CORAL</t>
  </si>
  <si>
    <t>SUBTOTALES</t>
  </si>
  <si>
    <t>DANZA FOLCLÓRICA</t>
  </si>
  <si>
    <t>DANZA CONTEMPORÁNEA</t>
  </si>
  <si>
    <t>CENTRO CULTURAL T3-SABANA PERDIDA</t>
  </si>
  <si>
    <t>DISTRITO NACIONAL- SANTO DOMINGO NORTE</t>
  </si>
  <si>
    <t>MUSICA DE VIENTOS</t>
  </si>
  <si>
    <t>INICIACIÓN MUSICAL</t>
  </si>
  <si>
    <t>PERCUSIÓN EXPERIMENTAL</t>
  </si>
  <si>
    <t>PINTURA-ARTES PLÁSTICAS</t>
  </si>
  <si>
    <t>DIBUJO-ARTES PLÁSTICAS</t>
  </si>
  <si>
    <t>FLAUTA DULCE-INICIACIÓN MUSICAL</t>
  </si>
  <si>
    <t>ESCUELA LIBRE ECOG GUACHUPITA</t>
  </si>
  <si>
    <t>DANZA MODERNA</t>
  </si>
  <si>
    <t>SANTO DOMINGO- DISTRITO NACIONAL</t>
  </si>
  <si>
    <t>ESCUELA LIBRE LOS FRAILES</t>
  </si>
  <si>
    <t>MÚSICA</t>
  </si>
  <si>
    <t>ESCUELA LIBRE SANTA CATALINA DE SIENNA</t>
  </si>
  <si>
    <t>ESCUELA LIBRE MANOGUAYABO</t>
  </si>
  <si>
    <t>ESCUELA LIBRE CENTRO CULTURAL DE HERRERA</t>
  </si>
  <si>
    <t>ESCUELA LIBRE CARRIL DE HAINA</t>
  </si>
  <si>
    <t>HIP HOP</t>
  </si>
  <si>
    <t>ESCUELA LIBRE CASA DE LA CULTURA DE HAINA</t>
  </si>
  <si>
    <t>MÚSICA DE VIENTOS METALES</t>
  </si>
  <si>
    <t>SANTO DOMINGO-DISTRITO NACIONAL</t>
  </si>
  <si>
    <t>ESCUELA LIBRE-TOQUE DE LUZ</t>
  </si>
  <si>
    <t>SANTO DOMINGO-DISTRITO NACIONAL-ZONA COLONIAL</t>
  </si>
  <si>
    <t>INICIACIÓN MUSICAL-FLAUTA</t>
  </si>
  <si>
    <t>SANTO DOMINGO-DISTRITO NACIONAL-CAPOTILLO</t>
  </si>
  <si>
    <t>ESCUELA LIBRE-VILLA DUARTE-CALERO</t>
  </si>
  <si>
    <t>SANTO DOMINGO-DISTRITO NACIONAL-VILLA DUARTE</t>
  </si>
  <si>
    <t>ESCUELA LIBRE-PATRONATO DE CIEGOS</t>
  </si>
  <si>
    <t>ESCUELA LIBRE VILLA SONADOR.</t>
  </si>
  <si>
    <t>ESCUELA LIBRE INDHARTE-CAPOTILLO</t>
  </si>
  <si>
    <t>ESCUELA LIBRE FE Y ALEGRÍA-SABANA PERDIDA</t>
  </si>
  <si>
    <t>ESCUELA LIBRE PANTOJA</t>
  </si>
  <si>
    <t>MUSICA</t>
  </si>
  <si>
    <t>DANZA</t>
  </si>
  <si>
    <t>SANTO DOMINGO- NORTE</t>
  </si>
  <si>
    <t>SANTO DOMINGO-HAINA- REGION SUR</t>
  </si>
  <si>
    <t>ESCUELA LIBRE CASA DE AZUA</t>
  </si>
  <si>
    <t xml:space="preserve"> REGION SUR</t>
  </si>
  <si>
    <t>CIBAO-REGION NORTE</t>
  </si>
  <si>
    <t>ESCUELA LIBRE LA ROMANA</t>
  </si>
  <si>
    <t xml:space="preserve"> REGION ESTE</t>
  </si>
  <si>
    <t>ESCUELA LIBRE SAN PEDRO- DANZA GULOYA</t>
  </si>
  <si>
    <t>REGION NORTE</t>
  </si>
  <si>
    <t>ESCUELA LIBRE VILLA TRINA-MOCA</t>
  </si>
  <si>
    <t>ESCUELA LIBRE SAN VICTOR-MOCA</t>
  </si>
  <si>
    <t>ESCUELA LIBRE MONTE DE LA JAGUA-MOCA</t>
  </si>
  <si>
    <t>ESCUELA LIBRE LAS LAGUNAS-MOCA</t>
  </si>
  <si>
    <t>ESCUELA LIBRE CASA DE LA CULTURA -LA VEGA</t>
  </si>
  <si>
    <t>ESCUELA LIBRE MAO VALVERDE</t>
  </si>
  <si>
    <t>ESCUELA LIBRE MONTE PLATA</t>
  </si>
  <si>
    <t xml:space="preserve"> ESCUELA LIBRE LICEY AL MEDIO</t>
  </si>
  <si>
    <t>REGION- NORTE- JARABACOA</t>
  </si>
  <si>
    <t>ESCUELA LIBRE JARABACOA</t>
  </si>
  <si>
    <t>DIBUJO</t>
  </si>
  <si>
    <t>PIANO-CANTO CORAL</t>
  </si>
  <si>
    <t>REGION- NORTE-SAMANA</t>
  </si>
  <si>
    <t>RIO SAN JUAN</t>
  </si>
  <si>
    <t>VIOLIN</t>
  </si>
  <si>
    <t>GASTRONOMIA</t>
  </si>
  <si>
    <t>DANZA GULOYA</t>
  </si>
  <si>
    <t>MUSICA VIENTO METAL</t>
  </si>
  <si>
    <t>PERCUSION</t>
  </si>
  <si>
    <t>MÚSICA TIPICA</t>
  </si>
  <si>
    <t xml:space="preserve">MÚSICA </t>
  </si>
  <si>
    <t>MÚSICA PERCUSION</t>
  </si>
  <si>
    <t>MÚSICATIPICA</t>
  </si>
  <si>
    <t>INICIACION MUSICAL FLAUTA</t>
  </si>
  <si>
    <t xml:space="preserve">TEATRO </t>
  </si>
  <si>
    <t>DANZA CONTEMPORANEA</t>
  </si>
  <si>
    <t>HAINA</t>
  </si>
  <si>
    <t>ADULTOS MASCULINOS 18-21</t>
  </si>
  <si>
    <t>Adolescentes   13-17 HEMBRAS</t>
  </si>
  <si>
    <t xml:space="preserve">    VICEMINISTERIO DE CREATIVIDAD Y FORMACIÓN ARTÍSTICA</t>
  </si>
  <si>
    <t>ADOLESCENTES   13-17 HEMBRAS</t>
  </si>
  <si>
    <t>ADOLESCENTES 13-17 VARONES</t>
  </si>
  <si>
    <t>TOTAL FEMENINAS</t>
  </si>
  <si>
    <t>TOTAL MASCULINOS</t>
  </si>
  <si>
    <t>JULIO</t>
  </si>
  <si>
    <t>AGOSTO</t>
  </si>
  <si>
    <t>SEPTIEMBRE</t>
  </si>
  <si>
    <t>TOTAL ALUMNOS FORMADOS POR RANGO EDAD Y GENERO JULIO 2023</t>
  </si>
  <si>
    <t>TOTAL ALUMNOS FORMADOS POR RANGO EDAD Y GENERO-AGOSTO 2023</t>
  </si>
  <si>
    <t>RESULTADOS TERCER TRIMESTRE ESCUELAS LIBRES VCFA JULIO-SEPTIEMBRE 2023</t>
  </si>
  <si>
    <t xml:space="preserve">  FORMACIÓN ARTÍSTICA EN LAS ESCUELAS LIBRES SEGÚN RANGO DE EDAD JULIO-SEPTIEMBRE 2023</t>
  </si>
  <si>
    <t>TOTAL ALUMNOS FORMADOS POR RANGO EDAD Y GÉNERO SEPTIEMBRE 2023</t>
  </si>
  <si>
    <t>ESTADÍSTICAS JULIO-SEPTIEMBRE-ESCUELAS LIBRES.</t>
  </si>
  <si>
    <t>ESTADÍSTICAS JULIO-SEPTIEMBRE ESCUELAS LIBRES</t>
  </si>
  <si>
    <t xml:space="preserve"> ESCUELA LIBRE VILLA GONZÁLEZ</t>
  </si>
  <si>
    <t>ESCUELA LIBRE SANCHEZ SAMANÁ</t>
  </si>
  <si>
    <t>ESCUELA LIBRE RÍO SAN JUAN</t>
  </si>
  <si>
    <t>ESCUELA LIBRE SÁNCHEZ SAMANÁ</t>
  </si>
  <si>
    <t>MANUALIDADES</t>
  </si>
  <si>
    <t>GUITARRA</t>
  </si>
  <si>
    <t>TOTAL DE ALUMNOS ASISTENCIAS ESCUELAS LIBRES- TODAS LAS DISCIPLINAS-JULIO</t>
  </si>
  <si>
    <t>TOTAL DE ALUMNOS ASISTENCIAS ESCUELAS LIBRES- TODAS LAS DISCIPLINAS- AGOSTO 2023</t>
  </si>
  <si>
    <t>TOTAL DE ALUMNOS ASISTENCIAS ESCUELAS LIBRES TODAS LAS DISCIPLINAS-SEPTIEMBRE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</si>
</sst>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b/>
      <sz val="12"/>
      <color theme="1"/>
      <name val="Arial Black"/>
      <family val="2"/>
    </font>
    <font>
      <b/>
      <sz val="22"/>
      <color theme="1"/>
      <name val="Arial Black"/>
      <family val="2"/>
    </font>
    <font>
      <sz val="11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0" fillId="5" borderId="0" xfId="0" applyFill="1"/>
    <xf numFmtId="0" fontId="0" fillId="0" borderId="1" xfId="0" applyBorder="1"/>
    <xf numFmtId="0" fontId="5" fillId="9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12" fillId="5" borderId="0" xfId="0" applyFont="1" applyFill="1"/>
    <xf numFmtId="0" fontId="5" fillId="18" borderId="1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/>
    </xf>
    <xf numFmtId="0" fontId="13" fillId="18" borderId="3" xfId="0" applyFont="1" applyFill="1" applyBorder="1" applyAlignment="1">
      <alignment horizontal="center" vertical="center"/>
    </xf>
    <xf numFmtId="0" fontId="13" fillId="18" borderId="4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4" fillId="19" borderId="2" xfId="0" applyFont="1" applyFill="1" applyBorder="1" applyAlignment="1">
      <alignment horizontal="center"/>
    </xf>
    <xf numFmtId="0" fontId="14" fillId="19" borderId="3" xfId="0" applyFont="1" applyFill="1" applyBorder="1" applyAlignment="1">
      <alignment horizontal="center"/>
    </xf>
    <xf numFmtId="0" fontId="14" fillId="19" borderId="4" xfId="0" applyFont="1" applyFill="1" applyBorder="1" applyAlignment="1">
      <alignment horizontal="center"/>
    </xf>
    <xf numFmtId="0" fontId="5" fillId="19" borderId="6" xfId="0" applyFont="1" applyFill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19" borderId="8" xfId="0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1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328822</xdr:colOff>
      <xdr:row>0</xdr:row>
      <xdr:rowOff>34636</xdr:rowOff>
    </xdr:from>
    <xdr:to>
      <xdr:col>9</xdr:col>
      <xdr:colOff>1021771</xdr:colOff>
      <xdr:row>5</xdr:row>
      <xdr:rowOff>155864</xdr:rowOff>
    </xdr:to>
    <xdr:pic>
      <xdr:nvPicPr>
        <xdr:cNvPr id="2" name="Imagen 1" descr="http://cultura.gob.do/images/ImagenesPortalPrincipal/Minc.png">
          <a:extLst>
            <a:ext uri="{FF2B5EF4-FFF2-40B4-BE49-F238E27FC236}">
              <a16:creationId xmlns:a16="http://schemas.microsoft.com/office/drawing/2014/main" id="{DBE18D5D-EA25-429E-B787-7AF16B099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8958" y="34636"/>
          <a:ext cx="2251586" cy="11776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4641-8798-41B6-8708-93426AC72437}">
  <dimension ref="A1:AJ472"/>
  <sheetViews>
    <sheetView tabSelected="1" topLeftCell="A445" zoomScale="70" zoomScaleNormal="70" workbookViewId="0">
      <selection activeCell="D450" sqref="D450"/>
    </sheetView>
  </sheetViews>
  <sheetFormatPr baseColWidth="10" defaultRowHeight="15" x14ac:dyDescent="0.25"/>
  <cols>
    <col min="1" max="1" width="44.5703125" customWidth="1"/>
    <col min="2" max="2" width="25.140625" customWidth="1"/>
    <col min="3" max="3" width="17" customWidth="1"/>
    <col min="4" max="4" width="19.85546875" customWidth="1"/>
    <col min="5" max="5" width="16.42578125" customWidth="1"/>
    <col min="6" max="9" width="11.5703125" bestFit="1" customWidth="1"/>
    <col min="10" max="10" width="27.28515625" customWidth="1"/>
    <col min="11" max="11" width="26.5703125" customWidth="1"/>
    <col min="12" max="12" width="21.7109375" customWidth="1"/>
    <col min="13" max="13" width="22" customWidth="1"/>
    <col min="14" max="14" width="24.7109375" customWidth="1"/>
    <col min="15" max="15" width="16.85546875" customWidth="1"/>
    <col min="16" max="16" width="13.7109375" bestFit="1" customWidth="1"/>
    <col min="17" max="17" width="11.5703125" bestFit="1" customWidth="1"/>
    <col min="18" max="21" width="11.42578125" style="94"/>
  </cols>
  <sheetData>
    <row r="1" spans="1:36" s="95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</row>
    <row r="2" spans="1:36" s="95" customForma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s="9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</row>
    <row r="4" spans="1:36" s="95" customFormat="1" ht="18.75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6"/>
      <c r="T4" s="96"/>
      <c r="U4" s="96"/>
      <c r="V4" s="96"/>
      <c r="W4" s="96"/>
      <c r="X4" s="96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6" s="95" customFormat="1" ht="18.75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6"/>
      <c r="T5" s="96"/>
      <c r="U5" s="96"/>
      <c r="V5" s="96"/>
      <c r="W5" s="96"/>
      <c r="X5" s="96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</row>
    <row r="6" spans="1:36" s="95" customForma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</row>
    <row r="7" spans="1:36" s="95" customFormat="1" ht="18.75" x14ac:dyDescent="0.25">
      <c r="A7" s="97" t="s">
        <v>89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</row>
    <row r="8" spans="1:36" s="95" customFormat="1" ht="18.75" x14ac:dyDescent="0.3">
      <c r="A8" s="97" t="s">
        <v>100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6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</row>
    <row r="9" spans="1:36" s="2" customFormat="1" ht="34.5" customHeight="1" x14ac:dyDescent="0.25">
      <c r="A9" s="82" t="s">
        <v>103</v>
      </c>
      <c r="B9" s="83"/>
      <c r="C9" s="83"/>
      <c r="D9" s="83"/>
      <c r="E9" s="84"/>
      <c r="F9" s="88" t="s">
        <v>12</v>
      </c>
      <c r="G9" s="90" t="s">
        <v>8</v>
      </c>
      <c r="H9" s="88" t="s">
        <v>7</v>
      </c>
      <c r="I9" s="90" t="s">
        <v>9</v>
      </c>
      <c r="J9" s="88" t="s">
        <v>90</v>
      </c>
      <c r="K9" s="90" t="s">
        <v>91</v>
      </c>
      <c r="L9" s="88" t="s">
        <v>5</v>
      </c>
      <c r="M9" s="90" t="s">
        <v>87</v>
      </c>
      <c r="N9" s="88" t="s">
        <v>6</v>
      </c>
      <c r="O9" s="90" t="s">
        <v>4</v>
      </c>
      <c r="P9" s="48" t="s">
        <v>3</v>
      </c>
      <c r="Q9" s="48" t="s">
        <v>1</v>
      </c>
      <c r="R9" s="94"/>
      <c r="S9" s="94"/>
      <c r="T9" s="94"/>
      <c r="U9" s="94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34.5" customHeight="1" x14ac:dyDescent="0.25">
      <c r="A10" s="85"/>
      <c r="B10" s="86"/>
      <c r="C10" s="86"/>
      <c r="D10" s="86"/>
      <c r="E10" s="87"/>
      <c r="F10" s="89"/>
      <c r="G10" s="91"/>
      <c r="H10" s="89"/>
      <c r="I10" s="91"/>
      <c r="J10" s="89"/>
      <c r="K10" s="91"/>
      <c r="L10" s="89"/>
      <c r="M10" s="91"/>
      <c r="N10" s="89"/>
      <c r="O10" s="91"/>
      <c r="P10" s="49"/>
      <c r="Q10" s="49"/>
      <c r="R10" s="94"/>
      <c r="S10" s="94"/>
      <c r="T10" s="94"/>
      <c r="U10" s="94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38.25" customHeight="1" x14ac:dyDescent="0.25">
      <c r="A11" s="79" t="s">
        <v>39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3"/>
      <c r="Q11" s="3"/>
      <c r="R11" s="94"/>
      <c r="S11" s="94"/>
      <c r="T11" s="94"/>
      <c r="U11" s="94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21.95" customHeight="1" x14ac:dyDescent="0.25">
      <c r="A12" s="60" t="s">
        <v>38</v>
      </c>
      <c r="B12" s="4" t="s">
        <v>2</v>
      </c>
      <c r="C12" s="5"/>
      <c r="D12" s="5"/>
      <c r="E12" s="61" t="s">
        <v>94</v>
      </c>
      <c r="F12" s="7"/>
      <c r="G12" s="8"/>
      <c r="H12" s="14">
        <v>10</v>
      </c>
      <c r="I12" s="15">
        <v>11</v>
      </c>
      <c r="J12" s="7"/>
      <c r="K12" s="8"/>
      <c r="L12" s="7"/>
      <c r="M12" s="8"/>
      <c r="N12" s="9"/>
      <c r="O12" s="8"/>
      <c r="P12" s="10">
        <f>SUM(F12:O12)</f>
        <v>21</v>
      </c>
      <c r="Q12" s="61">
        <v>2023</v>
      </c>
      <c r="R12" s="94"/>
      <c r="S12" s="94"/>
      <c r="T12" s="94"/>
      <c r="U12" s="9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21.95" customHeight="1" x14ac:dyDescent="0.25">
      <c r="A13" s="60"/>
      <c r="B13" s="4" t="s">
        <v>75</v>
      </c>
      <c r="C13" s="5"/>
      <c r="D13" s="5"/>
      <c r="E13" s="61"/>
      <c r="F13" s="7"/>
      <c r="G13" s="8"/>
      <c r="H13" s="7">
        <v>6</v>
      </c>
      <c r="I13" s="8">
        <v>8</v>
      </c>
      <c r="J13" s="7"/>
      <c r="K13" s="8"/>
      <c r="L13" s="7"/>
      <c r="M13" s="8"/>
      <c r="N13" s="9"/>
      <c r="O13" s="8"/>
      <c r="P13" s="10">
        <f>SUM(F13:O13)</f>
        <v>14</v>
      </c>
      <c r="Q13" s="61"/>
      <c r="R13" s="94"/>
      <c r="S13" s="94"/>
      <c r="T13" s="94"/>
      <c r="U13" s="9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34.5" customHeight="1" x14ac:dyDescent="0.25">
      <c r="A14" s="60"/>
      <c r="B14" s="4" t="s">
        <v>40</v>
      </c>
      <c r="C14" s="5"/>
      <c r="D14" s="5"/>
      <c r="E14" s="61"/>
      <c r="F14" s="7"/>
      <c r="G14" s="8"/>
      <c r="H14" s="7"/>
      <c r="I14" s="8"/>
      <c r="J14" s="7"/>
      <c r="K14" s="8"/>
      <c r="L14" s="7"/>
      <c r="M14" s="8"/>
      <c r="N14" s="9"/>
      <c r="O14" s="8"/>
      <c r="P14" s="10">
        <f>SUM(F14:O14)</f>
        <v>0</v>
      </c>
      <c r="Q14" s="61"/>
      <c r="R14" s="94"/>
      <c r="S14" s="94"/>
      <c r="T14" s="94"/>
      <c r="U14" s="9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21.75" customHeight="1" x14ac:dyDescent="0.25">
      <c r="A15" s="60"/>
      <c r="B15" s="62" t="s">
        <v>14</v>
      </c>
      <c r="C15" s="62"/>
      <c r="D15" s="62"/>
      <c r="E15" s="62"/>
      <c r="F15" s="11"/>
      <c r="G15" s="11"/>
      <c r="H15" s="11">
        <f>SUM(H12:H14)</f>
        <v>16</v>
      </c>
      <c r="I15" s="11">
        <f>SUM(I12:I14)</f>
        <v>19</v>
      </c>
      <c r="J15" s="11"/>
      <c r="K15" s="11"/>
      <c r="L15" s="11"/>
      <c r="M15" s="11"/>
      <c r="N15" s="11"/>
      <c r="O15" s="11"/>
      <c r="P15" s="12">
        <f>SUM(P12:P14)</f>
        <v>35</v>
      </c>
      <c r="Q15" s="61"/>
      <c r="R15" s="94"/>
      <c r="S15" s="94"/>
      <c r="T15" s="94"/>
      <c r="U15" s="9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21.95" customHeight="1" x14ac:dyDescent="0.25">
      <c r="A16" s="58" t="s">
        <v>39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6"/>
      <c r="P16" s="13"/>
      <c r="Q16" s="13"/>
      <c r="R16" s="94"/>
      <c r="S16" s="94"/>
      <c r="T16" s="94"/>
      <c r="U16" s="9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21.95" customHeight="1" x14ac:dyDescent="0.25">
      <c r="A17" s="60" t="s">
        <v>38</v>
      </c>
      <c r="B17" s="4" t="s">
        <v>2</v>
      </c>
      <c r="C17" s="5"/>
      <c r="D17" s="5"/>
      <c r="E17" s="61" t="s">
        <v>95</v>
      </c>
      <c r="F17" s="7"/>
      <c r="G17" s="8"/>
      <c r="H17" s="7"/>
      <c r="I17" s="8"/>
      <c r="J17" s="14">
        <v>7</v>
      </c>
      <c r="K17" s="15">
        <v>10</v>
      </c>
      <c r="L17" s="7"/>
      <c r="M17" s="8"/>
      <c r="N17" s="9"/>
      <c r="O17" s="8"/>
      <c r="P17" s="10">
        <f>SUM(F17:O17)</f>
        <v>17</v>
      </c>
      <c r="Q17" s="61">
        <v>2023</v>
      </c>
      <c r="R17" s="94"/>
      <c r="S17" s="94"/>
      <c r="T17" s="94"/>
      <c r="U17" s="94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34.5" customHeight="1" x14ac:dyDescent="0.25">
      <c r="A18" s="60"/>
      <c r="B18" s="4" t="s">
        <v>40</v>
      </c>
      <c r="C18" s="5"/>
      <c r="D18" s="5"/>
      <c r="E18" s="61"/>
      <c r="F18" s="7"/>
      <c r="G18" s="8"/>
      <c r="H18" s="7"/>
      <c r="I18" s="8"/>
      <c r="J18" s="7"/>
      <c r="K18" s="8"/>
      <c r="L18" s="7"/>
      <c r="M18" s="8"/>
      <c r="N18" s="9"/>
      <c r="O18" s="8"/>
      <c r="P18" s="10">
        <f>SUM(F18:O18)</f>
        <v>0</v>
      </c>
      <c r="Q18" s="61"/>
      <c r="R18" s="94"/>
      <c r="S18" s="94"/>
      <c r="T18" s="94"/>
      <c r="U18" s="9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46.5" customHeight="1" x14ac:dyDescent="0.25">
      <c r="A19" s="60"/>
      <c r="B19" s="62" t="s">
        <v>14</v>
      </c>
      <c r="C19" s="62"/>
      <c r="D19" s="62"/>
      <c r="E19" s="62"/>
      <c r="F19" s="11"/>
      <c r="G19" s="11"/>
      <c r="H19" s="11"/>
      <c r="I19" s="11"/>
      <c r="J19" s="11">
        <f>SUM(J17:J18)</f>
        <v>7</v>
      </c>
      <c r="K19" s="11">
        <f>SUM(K17:K18)</f>
        <v>10</v>
      </c>
      <c r="L19" s="11"/>
      <c r="M19" s="11"/>
      <c r="N19" s="11"/>
      <c r="O19" s="11"/>
      <c r="P19" s="12">
        <f>SUM(P17:P18)</f>
        <v>17</v>
      </c>
      <c r="Q19" s="61"/>
      <c r="R19" s="94"/>
      <c r="S19" s="94"/>
      <c r="T19" s="94"/>
      <c r="U19" s="9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1.95" customHeight="1" x14ac:dyDescent="0.25">
      <c r="A20" s="58" t="s">
        <v>39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16"/>
      <c r="Q20" s="13"/>
      <c r="R20" s="94"/>
      <c r="S20" s="94"/>
      <c r="T20" s="94"/>
      <c r="U20" s="94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1.95" customHeight="1" x14ac:dyDescent="0.25">
      <c r="A21" s="60" t="s">
        <v>38</v>
      </c>
      <c r="B21" s="4" t="s">
        <v>2</v>
      </c>
      <c r="C21" s="5"/>
      <c r="D21" s="5"/>
      <c r="E21" s="61" t="s">
        <v>96</v>
      </c>
      <c r="F21" s="7"/>
      <c r="G21" s="8"/>
      <c r="H21" s="14">
        <v>10</v>
      </c>
      <c r="I21" s="15">
        <v>11</v>
      </c>
      <c r="J21" s="7"/>
      <c r="K21" s="8"/>
      <c r="L21" s="7"/>
      <c r="M21" s="8"/>
      <c r="N21" s="9"/>
      <c r="O21" s="8"/>
      <c r="P21" s="10">
        <f>SUM(F21:O21)</f>
        <v>21</v>
      </c>
      <c r="Q21" s="61">
        <v>2023</v>
      </c>
      <c r="R21" s="94"/>
      <c r="S21" s="94"/>
      <c r="T21" s="94"/>
      <c r="U21" s="9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46.5" customHeight="1" x14ac:dyDescent="0.25">
      <c r="A22" s="60"/>
      <c r="B22" s="4" t="s">
        <v>40</v>
      </c>
      <c r="C22" s="5"/>
      <c r="D22" s="5"/>
      <c r="E22" s="61"/>
      <c r="F22" s="7"/>
      <c r="G22" s="8"/>
      <c r="H22" s="14">
        <v>6</v>
      </c>
      <c r="I22" s="15">
        <v>8</v>
      </c>
      <c r="J22" s="7"/>
      <c r="K22" s="8"/>
      <c r="L22" s="7"/>
      <c r="M22" s="8"/>
      <c r="N22" s="9"/>
      <c r="O22" s="8"/>
      <c r="P22" s="10">
        <f>SUM(F22:O22)</f>
        <v>14</v>
      </c>
      <c r="Q22" s="61"/>
      <c r="R22" s="94"/>
      <c r="S22" s="94"/>
      <c r="T22" s="94"/>
      <c r="U22" s="9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43.5" customHeight="1" x14ac:dyDescent="0.25">
      <c r="A23" s="60"/>
      <c r="B23" s="62" t="s">
        <v>14</v>
      </c>
      <c r="C23" s="62"/>
      <c r="D23" s="62"/>
      <c r="E23" s="62"/>
      <c r="F23" s="11"/>
      <c r="G23" s="11"/>
      <c r="H23" s="11">
        <f>SUM(H21:H22)</f>
        <v>16</v>
      </c>
      <c r="I23" s="11">
        <f>SUM(I21:I22)</f>
        <v>19</v>
      </c>
      <c r="J23" s="11"/>
      <c r="K23" s="11"/>
      <c r="L23" s="11"/>
      <c r="M23" s="11"/>
      <c r="N23" s="11"/>
      <c r="O23" s="11"/>
      <c r="P23" s="12">
        <f>SUM(P21:P22)</f>
        <v>35</v>
      </c>
      <c r="Q23" s="61"/>
      <c r="R23" s="94"/>
      <c r="S23" s="94"/>
      <c r="T23" s="94"/>
      <c r="U23" s="94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21.75" customHeight="1" x14ac:dyDescent="0.25">
      <c r="A24" s="58" t="s">
        <v>41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6"/>
      <c r="P24" s="13"/>
      <c r="Q24" s="13"/>
      <c r="R24" s="94"/>
      <c r="S24" s="94"/>
      <c r="T24" s="94"/>
      <c r="U24" s="9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33.75" customHeight="1" x14ac:dyDescent="0.25">
      <c r="A25" s="60" t="s">
        <v>46</v>
      </c>
      <c r="B25" s="4" t="s">
        <v>15</v>
      </c>
      <c r="C25" s="5"/>
      <c r="D25" s="5"/>
      <c r="E25" s="61" t="s">
        <v>94</v>
      </c>
      <c r="F25" s="14">
        <v>8</v>
      </c>
      <c r="G25" s="15"/>
      <c r="H25" s="14">
        <v>13</v>
      </c>
      <c r="I25" s="15">
        <v>4</v>
      </c>
      <c r="J25" s="14">
        <v>6</v>
      </c>
      <c r="K25" s="8"/>
      <c r="L25" s="7"/>
      <c r="M25" s="8"/>
      <c r="N25" s="9"/>
      <c r="O25" s="8"/>
      <c r="P25" s="10">
        <f>SUM(F25:O25)</f>
        <v>31</v>
      </c>
      <c r="Q25" s="61">
        <v>2023</v>
      </c>
      <c r="R25" s="94"/>
      <c r="S25" s="94"/>
      <c r="T25" s="94"/>
      <c r="U25" s="9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1.95" customHeight="1" x14ac:dyDescent="0.25">
      <c r="A26" s="60"/>
      <c r="B26" s="4" t="s">
        <v>29</v>
      </c>
      <c r="C26" s="5"/>
      <c r="D26" s="5"/>
      <c r="E26" s="61"/>
      <c r="F26" s="7"/>
      <c r="G26" s="8"/>
      <c r="H26" s="7"/>
      <c r="I26" s="8"/>
      <c r="J26" s="7"/>
      <c r="K26" s="8"/>
      <c r="L26" s="7"/>
      <c r="M26" s="8"/>
      <c r="N26" s="9"/>
      <c r="O26" s="8"/>
      <c r="P26" s="10">
        <f>SUM(F26:O26)</f>
        <v>0</v>
      </c>
      <c r="Q26" s="61"/>
      <c r="R26" s="94"/>
      <c r="S26" s="94"/>
      <c r="T26" s="94"/>
      <c r="U26" s="9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34.5" customHeight="1" x14ac:dyDescent="0.25">
      <c r="A27" s="60"/>
      <c r="B27" s="4" t="s">
        <v>10</v>
      </c>
      <c r="C27" s="5"/>
      <c r="D27" s="5"/>
      <c r="E27" s="61"/>
      <c r="F27" s="7"/>
      <c r="G27" s="8"/>
      <c r="H27" s="7"/>
      <c r="I27" s="8"/>
      <c r="J27" s="7"/>
      <c r="K27" s="8"/>
      <c r="L27" s="7"/>
      <c r="M27" s="8"/>
      <c r="N27" s="9"/>
      <c r="O27" s="8"/>
      <c r="P27" s="10">
        <f>SUM(F27:O27)</f>
        <v>0</v>
      </c>
      <c r="Q27" s="61"/>
      <c r="R27" s="94"/>
      <c r="S27" s="94"/>
      <c r="T27" s="94"/>
      <c r="U27" s="9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1.75" customHeight="1" x14ac:dyDescent="0.25">
      <c r="A28" s="60"/>
      <c r="B28" s="62" t="s">
        <v>14</v>
      </c>
      <c r="C28" s="62"/>
      <c r="D28" s="62"/>
      <c r="E28" s="62"/>
      <c r="F28" s="11">
        <f>SUM(F25:F27)</f>
        <v>8</v>
      </c>
      <c r="G28" s="11"/>
      <c r="H28" s="11">
        <f>SUM(H25:H27)</f>
        <v>13</v>
      </c>
      <c r="I28" s="11">
        <f>SUM(I25:I27)</f>
        <v>4</v>
      </c>
      <c r="J28" s="11">
        <f>SUM(J25:J27)</f>
        <v>6</v>
      </c>
      <c r="K28" s="11"/>
      <c r="L28" s="11"/>
      <c r="M28" s="11"/>
      <c r="N28" s="11"/>
      <c r="O28" s="11"/>
      <c r="P28" s="12">
        <f>SUM(P25:P27)</f>
        <v>31</v>
      </c>
      <c r="Q28" s="61"/>
      <c r="R28" s="94"/>
      <c r="S28" s="94"/>
      <c r="T28" s="94"/>
      <c r="U28" s="9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21.75" customHeight="1" x14ac:dyDescent="0.25">
      <c r="A29" s="58" t="s">
        <v>41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6"/>
      <c r="P29" s="13"/>
      <c r="Q29" s="13"/>
      <c r="R29" s="94"/>
      <c r="S29" s="94"/>
      <c r="T29" s="94"/>
      <c r="U29" s="9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42" customHeight="1" x14ac:dyDescent="0.25">
      <c r="A30" s="60" t="s">
        <v>46</v>
      </c>
      <c r="B30" s="4" t="s">
        <v>15</v>
      </c>
      <c r="C30" s="5"/>
      <c r="D30" s="5"/>
      <c r="E30" s="61" t="s">
        <v>95</v>
      </c>
      <c r="F30" s="7">
        <v>12</v>
      </c>
      <c r="G30" s="8"/>
      <c r="H30" s="14">
        <v>70</v>
      </c>
      <c r="I30" s="15">
        <v>13</v>
      </c>
      <c r="J30" s="7"/>
      <c r="K30" s="8"/>
      <c r="L30" s="7"/>
      <c r="M30" s="8"/>
      <c r="N30" s="9"/>
      <c r="O30" s="8"/>
      <c r="P30" s="10">
        <f>SUM(F30:O30)</f>
        <v>95</v>
      </c>
      <c r="Q30" s="61">
        <v>2023</v>
      </c>
      <c r="R30" s="94"/>
      <c r="S30" s="94"/>
      <c r="T30" s="94"/>
      <c r="U30" s="9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21.95" customHeight="1" x14ac:dyDescent="0.25">
      <c r="A31" s="60"/>
      <c r="B31" s="4" t="s">
        <v>29</v>
      </c>
      <c r="C31" s="5"/>
      <c r="D31" s="5"/>
      <c r="E31" s="61"/>
      <c r="F31" s="7"/>
      <c r="G31" s="8"/>
      <c r="H31" s="14">
        <v>11</v>
      </c>
      <c r="I31" s="15">
        <v>16</v>
      </c>
      <c r="J31" s="7"/>
      <c r="K31" s="8"/>
      <c r="L31" s="7"/>
      <c r="M31" s="8"/>
      <c r="N31" s="9"/>
      <c r="O31" s="8"/>
      <c r="P31" s="10">
        <f>SUM(F31:O31)</f>
        <v>27</v>
      </c>
      <c r="Q31" s="61"/>
      <c r="R31" s="94"/>
      <c r="S31" s="94"/>
      <c r="T31" s="94"/>
      <c r="U31" s="9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ht="34.5" customHeight="1" x14ac:dyDescent="0.25">
      <c r="A32" s="60"/>
      <c r="B32" s="4" t="s">
        <v>10</v>
      </c>
      <c r="C32" s="5"/>
      <c r="D32" s="5"/>
      <c r="E32" s="61"/>
      <c r="F32" s="7"/>
      <c r="G32" s="8"/>
      <c r="H32" s="14">
        <v>14</v>
      </c>
      <c r="I32" s="15">
        <v>12</v>
      </c>
      <c r="J32" s="7"/>
      <c r="K32" s="8"/>
      <c r="L32" s="7"/>
      <c r="M32" s="8"/>
      <c r="N32" s="9"/>
      <c r="O32" s="8"/>
      <c r="P32" s="10">
        <f>SUM(F32:O32)</f>
        <v>26</v>
      </c>
      <c r="Q32" s="61"/>
      <c r="R32" s="94"/>
      <c r="S32" s="94"/>
      <c r="T32" s="94"/>
      <c r="U32" s="94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" customFormat="1" ht="21.75" customHeight="1" x14ac:dyDescent="0.25">
      <c r="A33" s="60"/>
      <c r="B33" s="62" t="s">
        <v>14</v>
      </c>
      <c r="C33" s="62"/>
      <c r="D33" s="62"/>
      <c r="E33" s="62"/>
      <c r="F33" s="11">
        <f>SUM(F30:F32)</f>
        <v>12</v>
      </c>
      <c r="G33" s="11"/>
      <c r="H33" s="11">
        <f>SUM(H30:H32)</f>
        <v>95</v>
      </c>
      <c r="I33" s="11">
        <f>SUM(I30:I32)</f>
        <v>41</v>
      </c>
      <c r="J33" s="11"/>
      <c r="K33" s="11"/>
      <c r="L33" s="11"/>
      <c r="M33" s="11"/>
      <c r="N33" s="11"/>
      <c r="O33" s="11"/>
      <c r="P33" s="12">
        <f>SUM(P30:P32)</f>
        <v>148</v>
      </c>
      <c r="Q33" s="61"/>
      <c r="R33" s="94"/>
      <c r="S33" s="94"/>
      <c r="T33" s="94"/>
      <c r="U33" s="9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" customFormat="1" ht="21.75" customHeight="1" x14ac:dyDescent="0.25">
      <c r="A34" s="58" t="s">
        <v>41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6"/>
      <c r="P34" s="13"/>
      <c r="Q34" s="13"/>
      <c r="R34" s="94"/>
      <c r="S34" s="94"/>
      <c r="T34" s="94"/>
      <c r="U34" s="9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2" customFormat="1" ht="21.95" customHeight="1" x14ac:dyDescent="0.25">
      <c r="A35" s="60" t="s">
        <v>46</v>
      </c>
      <c r="B35" s="4" t="s">
        <v>15</v>
      </c>
      <c r="C35" s="5"/>
      <c r="D35" s="5"/>
      <c r="E35" s="61" t="s">
        <v>96</v>
      </c>
      <c r="F35" s="7"/>
      <c r="G35" s="8"/>
      <c r="H35" s="7"/>
      <c r="I35" s="8"/>
      <c r="J35" s="14">
        <v>38</v>
      </c>
      <c r="K35" s="15">
        <v>10</v>
      </c>
      <c r="L35" s="7"/>
      <c r="M35" s="8"/>
      <c r="N35" s="9"/>
      <c r="O35" s="8"/>
      <c r="P35" s="10">
        <f>SUM(F35:O35)</f>
        <v>48</v>
      </c>
      <c r="Q35" s="61">
        <v>2023</v>
      </c>
      <c r="R35" s="94"/>
      <c r="S35" s="94"/>
      <c r="T35" s="94"/>
      <c r="U35" s="94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2" customFormat="1" ht="21.95" customHeight="1" x14ac:dyDescent="0.25">
      <c r="A36" s="60"/>
      <c r="B36" s="4" t="s">
        <v>29</v>
      </c>
      <c r="C36" s="5"/>
      <c r="D36" s="5"/>
      <c r="E36" s="61"/>
      <c r="F36" s="7"/>
      <c r="G36" s="8"/>
      <c r="H36" s="7"/>
      <c r="I36" s="8"/>
      <c r="J36" s="7"/>
      <c r="K36" s="8"/>
      <c r="L36" s="7"/>
      <c r="M36" s="8"/>
      <c r="N36" s="9"/>
      <c r="O36" s="8"/>
      <c r="P36" s="10">
        <f t="shared" ref="P36:P37" si="0">SUM(F36:O36)</f>
        <v>0</v>
      </c>
      <c r="Q36" s="61"/>
      <c r="R36" s="94"/>
      <c r="S36" s="94"/>
      <c r="T36" s="94"/>
      <c r="U36" s="9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" customFormat="1" ht="34.5" customHeight="1" x14ac:dyDescent="0.25">
      <c r="A37" s="60"/>
      <c r="B37" s="4" t="s">
        <v>10</v>
      </c>
      <c r="C37" s="5"/>
      <c r="D37" s="5"/>
      <c r="E37" s="61"/>
      <c r="F37" s="7"/>
      <c r="G37" s="8"/>
      <c r="H37" s="7"/>
      <c r="I37" s="8"/>
      <c r="J37" s="7"/>
      <c r="K37" s="8"/>
      <c r="L37" s="7"/>
      <c r="M37" s="8"/>
      <c r="N37" s="9"/>
      <c r="O37" s="8"/>
      <c r="P37" s="10">
        <f t="shared" si="0"/>
        <v>0</v>
      </c>
      <c r="Q37" s="61"/>
      <c r="R37" s="94"/>
      <c r="S37" s="94"/>
      <c r="T37" s="94"/>
      <c r="U37" s="9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2" customFormat="1" ht="21.75" customHeight="1" x14ac:dyDescent="0.25">
      <c r="A38" s="60"/>
      <c r="B38" s="62" t="s">
        <v>14</v>
      </c>
      <c r="C38" s="62"/>
      <c r="D38" s="62"/>
      <c r="E38" s="62"/>
      <c r="F38" s="11"/>
      <c r="G38" s="11"/>
      <c r="H38" s="11"/>
      <c r="I38" s="11"/>
      <c r="J38" s="11">
        <f>SUM(J35:J37)</f>
        <v>38</v>
      </c>
      <c r="K38" s="11">
        <f>SUM(K35:K37)</f>
        <v>10</v>
      </c>
      <c r="L38" s="11"/>
      <c r="M38" s="11"/>
      <c r="N38" s="11"/>
      <c r="O38" s="11"/>
      <c r="P38" s="12">
        <f>SUM(P35:P37)</f>
        <v>48</v>
      </c>
      <c r="Q38" s="61"/>
      <c r="R38" s="94"/>
      <c r="S38" s="94"/>
      <c r="T38" s="94"/>
      <c r="U38" s="94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2" customFormat="1" ht="21.75" customHeight="1" x14ac:dyDescent="0.25">
      <c r="A39" s="58" t="s">
        <v>43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6"/>
      <c r="P39" s="13"/>
      <c r="Q39" s="13"/>
      <c r="R39" s="94"/>
      <c r="S39" s="94"/>
      <c r="T39" s="94"/>
      <c r="U39" s="9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2" customFormat="1" ht="34.5" customHeight="1" x14ac:dyDescent="0.25">
      <c r="A40" s="60" t="s">
        <v>42</v>
      </c>
      <c r="B40" s="4" t="s">
        <v>15</v>
      </c>
      <c r="C40" s="5"/>
      <c r="D40" s="5"/>
      <c r="E40" s="61" t="s">
        <v>94</v>
      </c>
      <c r="F40" s="7"/>
      <c r="G40" s="8"/>
      <c r="H40" s="14">
        <v>13</v>
      </c>
      <c r="I40" s="15">
        <v>6</v>
      </c>
      <c r="J40" s="7"/>
      <c r="K40" s="8"/>
      <c r="L40" s="7"/>
      <c r="M40" s="8"/>
      <c r="N40" s="9"/>
      <c r="O40" s="8"/>
      <c r="P40" s="10">
        <f>SUM(F40:O40)</f>
        <v>19</v>
      </c>
      <c r="Q40" s="61">
        <v>2023</v>
      </c>
      <c r="R40" s="94"/>
      <c r="S40" s="94"/>
      <c r="T40" s="94"/>
      <c r="U40" s="9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2" customFormat="1" ht="21.95" customHeight="1" x14ac:dyDescent="0.25">
      <c r="A41" s="60"/>
      <c r="B41" s="4" t="s">
        <v>29</v>
      </c>
      <c r="C41" s="5"/>
      <c r="D41" s="5"/>
      <c r="E41" s="61"/>
      <c r="F41" s="7"/>
      <c r="G41" s="8"/>
      <c r="H41" s="7"/>
      <c r="I41" s="8"/>
      <c r="J41" s="7"/>
      <c r="K41" s="8"/>
      <c r="L41" s="7"/>
      <c r="M41" s="8"/>
      <c r="N41" s="9"/>
      <c r="O41" s="8"/>
      <c r="P41" s="10">
        <f t="shared" ref="P41:P43" si="1">SUM(F41:O41)</f>
        <v>0</v>
      </c>
      <c r="Q41" s="61"/>
      <c r="R41" s="94"/>
      <c r="S41" s="94"/>
      <c r="T41" s="94"/>
      <c r="U41" s="94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2" customFormat="1" ht="21.95" customHeight="1" x14ac:dyDescent="0.25">
      <c r="A42" s="60"/>
      <c r="B42" s="4" t="s">
        <v>78</v>
      </c>
      <c r="C42" s="5"/>
      <c r="D42" s="5"/>
      <c r="E42" s="61"/>
      <c r="F42" s="7"/>
      <c r="G42" s="8"/>
      <c r="H42" s="14">
        <v>7</v>
      </c>
      <c r="I42" s="8"/>
      <c r="J42" s="7"/>
      <c r="K42" s="8"/>
      <c r="L42" s="7"/>
      <c r="M42" s="8"/>
      <c r="N42" s="9"/>
      <c r="O42" s="8"/>
      <c r="P42" s="10"/>
      <c r="Q42" s="61"/>
      <c r="R42" s="94"/>
      <c r="S42" s="94"/>
      <c r="T42" s="94"/>
      <c r="U42" s="9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2" customFormat="1" ht="34.5" customHeight="1" x14ac:dyDescent="0.25">
      <c r="A43" s="60"/>
      <c r="B43" s="4" t="s">
        <v>10</v>
      </c>
      <c r="C43" s="5"/>
      <c r="D43" s="5"/>
      <c r="E43" s="61"/>
      <c r="F43" s="7"/>
      <c r="G43" s="8"/>
      <c r="H43" s="14">
        <v>5</v>
      </c>
      <c r="I43" s="15">
        <v>1</v>
      </c>
      <c r="J43" s="7"/>
      <c r="K43" s="8"/>
      <c r="L43" s="7"/>
      <c r="M43" s="8"/>
      <c r="N43" s="9"/>
      <c r="O43" s="8"/>
      <c r="P43" s="10">
        <f t="shared" si="1"/>
        <v>6</v>
      </c>
      <c r="Q43" s="61"/>
      <c r="R43" s="94"/>
      <c r="S43" s="94"/>
      <c r="T43" s="94"/>
      <c r="U43" s="9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2" customFormat="1" ht="21.75" customHeight="1" x14ac:dyDescent="0.25">
      <c r="A44" s="60"/>
      <c r="B44" s="62" t="s">
        <v>14</v>
      </c>
      <c r="C44" s="62"/>
      <c r="D44" s="62"/>
      <c r="E44" s="62"/>
      <c r="F44" s="11"/>
      <c r="G44" s="11"/>
      <c r="H44" s="11">
        <f>SUM(H40:H43)</f>
        <v>25</v>
      </c>
      <c r="I44" s="11">
        <f>SUM(I40:I43)</f>
        <v>7</v>
      </c>
      <c r="J44" s="11"/>
      <c r="K44" s="11"/>
      <c r="L44" s="11"/>
      <c r="M44" s="11"/>
      <c r="N44" s="11"/>
      <c r="O44" s="11"/>
      <c r="P44" s="12">
        <f>SUM(P40:P43)</f>
        <v>25</v>
      </c>
      <c r="Q44" s="61"/>
      <c r="R44" s="94"/>
      <c r="S44" s="94"/>
      <c r="T44" s="94"/>
      <c r="U44" s="9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2" customFormat="1" ht="21.75" customHeight="1" x14ac:dyDescent="0.25">
      <c r="A45" s="58" t="s">
        <v>43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66"/>
      <c r="P45" s="13"/>
      <c r="Q45" s="13"/>
      <c r="R45" s="94"/>
      <c r="S45" s="94"/>
      <c r="T45" s="94"/>
      <c r="U45" s="94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2" customFormat="1" ht="38.25" customHeight="1" x14ac:dyDescent="0.25">
      <c r="A46" s="60" t="s">
        <v>42</v>
      </c>
      <c r="B46" s="4" t="s">
        <v>15</v>
      </c>
      <c r="C46" s="5"/>
      <c r="D46" s="5"/>
      <c r="E46" s="61" t="s">
        <v>95</v>
      </c>
      <c r="F46" s="7"/>
      <c r="G46" s="8"/>
      <c r="H46" s="14">
        <v>16</v>
      </c>
      <c r="I46" s="15">
        <v>11</v>
      </c>
      <c r="J46" s="7"/>
      <c r="K46" s="8"/>
      <c r="L46" s="7"/>
      <c r="M46" s="8"/>
      <c r="N46" s="9"/>
      <c r="O46" s="8"/>
      <c r="P46" s="10">
        <f>SUM(F46:O46)</f>
        <v>27</v>
      </c>
      <c r="Q46" s="61">
        <v>2023</v>
      </c>
      <c r="R46" s="94"/>
      <c r="S46" s="94"/>
      <c r="T46" s="94"/>
      <c r="U46" s="94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2" customFormat="1" ht="35.25" customHeight="1" x14ac:dyDescent="0.25">
      <c r="A47" s="60"/>
      <c r="B47" s="4" t="s">
        <v>81</v>
      </c>
      <c r="C47" s="5"/>
      <c r="D47" s="5"/>
      <c r="E47" s="61"/>
      <c r="F47" s="7"/>
      <c r="G47" s="8"/>
      <c r="H47" s="7"/>
      <c r="I47" s="8"/>
      <c r="J47" s="7">
        <v>12</v>
      </c>
      <c r="K47" s="8"/>
      <c r="L47" s="7"/>
      <c r="M47" s="8"/>
      <c r="N47" s="9"/>
      <c r="O47" s="8"/>
      <c r="P47" s="10">
        <f t="shared" ref="P47:P48" si="2">SUM(F47:O47)</f>
        <v>12</v>
      </c>
      <c r="Q47" s="61"/>
      <c r="R47" s="94"/>
      <c r="S47" s="94"/>
      <c r="T47" s="94"/>
      <c r="U47" s="94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2" customFormat="1" ht="34.5" customHeight="1" x14ac:dyDescent="0.25">
      <c r="A48" s="60"/>
      <c r="B48" s="4" t="s">
        <v>10</v>
      </c>
      <c r="C48" s="5"/>
      <c r="D48" s="5"/>
      <c r="E48" s="61"/>
      <c r="F48" s="7"/>
      <c r="G48" s="8"/>
      <c r="H48" s="14">
        <v>11</v>
      </c>
      <c r="I48" s="15">
        <v>5</v>
      </c>
      <c r="J48" s="7"/>
      <c r="K48" s="8"/>
      <c r="L48" s="7"/>
      <c r="M48" s="8"/>
      <c r="N48" s="9"/>
      <c r="O48" s="8"/>
      <c r="P48" s="10">
        <f t="shared" si="2"/>
        <v>16</v>
      </c>
      <c r="Q48" s="61"/>
      <c r="R48" s="94"/>
      <c r="S48" s="94"/>
      <c r="T48" s="94"/>
      <c r="U48" s="94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2" customFormat="1" ht="21.75" customHeight="1" x14ac:dyDescent="0.25">
      <c r="A49" s="60"/>
      <c r="B49" s="62" t="s">
        <v>14</v>
      </c>
      <c r="C49" s="62"/>
      <c r="D49" s="62"/>
      <c r="E49" s="62"/>
      <c r="F49" s="11"/>
      <c r="G49" s="11"/>
      <c r="H49" s="11">
        <f>SUM(H46:H48)</f>
        <v>27</v>
      </c>
      <c r="I49" s="11">
        <f>SUM(I46:I48)</f>
        <v>16</v>
      </c>
      <c r="J49" s="11">
        <f>SUM(J46:J48)</f>
        <v>12</v>
      </c>
      <c r="K49" s="11"/>
      <c r="L49" s="11"/>
      <c r="M49" s="11"/>
      <c r="N49" s="11"/>
      <c r="O49" s="11"/>
      <c r="P49" s="12">
        <f>SUM(P46:P48)</f>
        <v>55</v>
      </c>
      <c r="Q49" s="61"/>
      <c r="R49" s="94"/>
      <c r="S49" s="94"/>
      <c r="T49" s="94"/>
      <c r="U49" s="94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2" customFormat="1" ht="21.75" customHeight="1" x14ac:dyDescent="0.25">
      <c r="A50" s="58" t="s">
        <v>43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66"/>
      <c r="P50" s="13"/>
      <c r="Q50" s="13"/>
      <c r="R50" s="94"/>
      <c r="S50" s="94"/>
      <c r="T50" s="94"/>
      <c r="U50" s="9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2" customFormat="1" ht="42.75" customHeight="1" x14ac:dyDescent="0.25">
      <c r="A51" s="60" t="s">
        <v>42</v>
      </c>
      <c r="B51" s="4" t="s">
        <v>15</v>
      </c>
      <c r="C51" s="5"/>
      <c r="D51" s="5"/>
      <c r="E51" s="61" t="s">
        <v>96</v>
      </c>
      <c r="F51" s="7"/>
      <c r="G51" s="8"/>
      <c r="H51" s="7"/>
      <c r="I51" s="8"/>
      <c r="J51" s="7"/>
      <c r="K51" s="8"/>
      <c r="L51" s="7"/>
      <c r="M51" s="8"/>
      <c r="N51" s="9"/>
      <c r="O51" s="8"/>
      <c r="P51" s="10">
        <f>SUM(F51:O51)</f>
        <v>0</v>
      </c>
      <c r="Q51" s="61">
        <v>2023</v>
      </c>
      <c r="R51" s="94"/>
      <c r="S51" s="94"/>
      <c r="T51" s="94"/>
      <c r="U51" s="94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2" customFormat="1" ht="42" customHeight="1" x14ac:dyDescent="0.25">
      <c r="A52" s="60"/>
      <c r="B52" s="4" t="s">
        <v>29</v>
      </c>
      <c r="C52" s="5"/>
      <c r="D52" s="5"/>
      <c r="E52" s="61"/>
      <c r="F52" s="7"/>
      <c r="G52" s="8"/>
      <c r="H52" s="7"/>
      <c r="I52" s="8"/>
      <c r="J52" s="7"/>
      <c r="K52" s="8"/>
      <c r="L52" s="7"/>
      <c r="M52" s="8"/>
      <c r="N52" s="9"/>
      <c r="O52" s="8"/>
      <c r="P52" s="10">
        <f t="shared" ref="P52:P53" si="3">SUM(F52:O52)</f>
        <v>0</v>
      </c>
      <c r="Q52" s="61"/>
      <c r="R52" s="94"/>
      <c r="S52" s="94"/>
      <c r="T52" s="94"/>
      <c r="U52" s="9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2" customFormat="1" ht="34.5" customHeight="1" x14ac:dyDescent="0.25">
      <c r="A53" s="60"/>
      <c r="B53" s="4" t="s">
        <v>10</v>
      </c>
      <c r="C53" s="5"/>
      <c r="D53" s="5"/>
      <c r="E53" s="61"/>
      <c r="F53" s="7"/>
      <c r="G53" s="8"/>
      <c r="H53" s="14">
        <v>13</v>
      </c>
      <c r="I53" s="15">
        <v>9</v>
      </c>
      <c r="J53" s="7"/>
      <c r="K53" s="8"/>
      <c r="L53" s="7"/>
      <c r="M53" s="8"/>
      <c r="N53" s="9"/>
      <c r="O53" s="8"/>
      <c r="P53" s="10">
        <f t="shared" si="3"/>
        <v>22</v>
      </c>
      <c r="Q53" s="61"/>
      <c r="R53" s="94"/>
      <c r="S53" s="94"/>
      <c r="T53" s="94"/>
      <c r="U53" s="94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2" customFormat="1" ht="21.75" customHeight="1" x14ac:dyDescent="0.25">
      <c r="A54" s="60"/>
      <c r="B54" s="62" t="s">
        <v>14</v>
      </c>
      <c r="C54" s="62"/>
      <c r="D54" s="62"/>
      <c r="E54" s="62"/>
      <c r="F54" s="11"/>
      <c r="G54" s="11"/>
      <c r="H54" s="11">
        <f>SUM(H53)</f>
        <v>13</v>
      </c>
      <c r="I54" s="11">
        <f>SUM(I53)</f>
        <v>9</v>
      </c>
      <c r="J54" s="11"/>
      <c r="K54" s="11"/>
      <c r="L54" s="11"/>
      <c r="M54" s="11"/>
      <c r="N54" s="11"/>
      <c r="O54" s="11"/>
      <c r="P54" s="12">
        <f>SUM(P51:P53)</f>
        <v>22</v>
      </c>
      <c r="Q54" s="61"/>
      <c r="R54" s="94"/>
      <c r="S54" s="94"/>
      <c r="T54" s="94"/>
      <c r="U54" s="9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2" customFormat="1" ht="21.75" customHeight="1" x14ac:dyDescent="0.25">
      <c r="A55" s="58" t="s">
        <v>37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66"/>
      <c r="P55" s="13"/>
      <c r="Q55" s="13"/>
      <c r="R55" s="94"/>
      <c r="S55" s="94"/>
      <c r="T55" s="94"/>
      <c r="U55" s="94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2" customFormat="1" ht="21.95" customHeight="1" x14ac:dyDescent="0.25">
      <c r="A56" s="60" t="s">
        <v>44</v>
      </c>
      <c r="B56" s="4"/>
      <c r="C56" s="5"/>
      <c r="D56" s="5"/>
      <c r="E56" s="61" t="s">
        <v>94</v>
      </c>
      <c r="F56" s="7"/>
      <c r="G56" s="8"/>
      <c r="H56" s="7"/>
      <c r="I56" s="8"/>
      <c r="J56" s="7"/>
      <c r="K56" s="8"/>
      <c r="L56" s="7"/>
      <c r="M56" s="8"/>
      <c r="N56" s="9"/>
      <c r="O56" s="8"/>
      <c r="P56" s="10">
        <f>SUM(F56:O56)</f>
        <v>0</v>
      </c>
      <c r="Q56" s="61">
        <v>2023</v>
      </c>
      <c r="R56" s="94"/>
      <c r="S56" s="94"/>
      <c r="T56" s="94"/>
      <c r="U56" s="94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2" customFormat="1" ht="21.95" customHeight="1" x14ac:dyDescent="0.25">
      <c r="A57" s="60"/>
      <c r="B57" s="4"/>
      <c r="C57" s="5"/>
      <c r="D57" s="5"/>
      <c r="E57" s="61"/>
      <c r="F57" s="7"/>
      <c r="G57" s="8"/>
      <c r="H57" s="7"/>
      <c r="I57" s="8"/>
      <c r="J57" s="7"/>
      <c r="K57" s="8"/>
      <c r="L57" s="7"/>
      <c r="M57" s="8"/>
      <c r="N57" s="9"/>
      <c r="O57" s="8"/>
      <c r="P57" s="10">
        <f t="shared" ref="P57:P58" si="4">SUM(F57:O57)</f>
        <v>0</v>
      </c>
      <c r="Q57" s="61"/>
      <c r="R57" s="94"/>
      <c r="S57" s="94"/>
      <c r="T57" s="94"/>
      <c r="U57" s="94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2" customFormat="1" ht="34.5" customHeight="1" x14ac:dyDescent="0.25">
      <c r="A58" s="60"/>
      <c r="B58" s="4" t="s">
        <v>78</v>
      </c>
      <c r="C58" s="5"/>
      <c r="D58" s="5"/>
      <c r="E58" s="61"/>
      <c r="F58" s="7"/>
      <c r="G58" s="8"/>
      <c r="H58" s="7"/>
      <c r="I58" s="8"/>
      <c r="J58" s="7"/>
      <c r="K58" s="8"/>
      <c r="L58" s="7"/>
      <c r="M58" s="15">
        <v>3</v>
      </c>
      <c r="N58" s="17">
        <v>12</v>
      </c>
      <c r="O58" s="8"/>
      <c r="P58" s="10">
        <f t="shared" si="4"/>
        <v>15</v>
      </c>
      <c r="Q58" s="61"/>
      <c r="R58" s="94"/>
      <c r="S58" s="94"/>
      <c r="T58" s="94"/>
      <c r="U58" s="9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2" customFormat="1" ht="21.75" customHeight="1" x14ac:dyDescent="0.25">
      <c r="A59" s="60"/>
      <c r="B59" s="62" t="s">
        <v>14</v>
      </c>
      <c r="C59" s="62"/>
      <c r="D59" s="62"/>
      <c r="E59" s="62"/>
      <c r="F59" s="11"/>
      <c r="G59" s="11"/>
      <c r="H59" s="11"/>
      <c r="I59" s="11"/>
      <c r="J59" s="11"/>
      <c r="K59" s="11"/>
      <c r="L59" s="11"/>
      <c r="M59" s="11">
        <f>SUM(M58)</f>
        <v>3</v>
      </c>
      <c r="N59" s="11">
        <f>SUM(N58)</f>
        <v>12</v>
      </c>
      <c r="O59" s="11"/>
      <c r="P59" s="12">
        <f>SUM(P56:P58)</f>
        <v>15</v>
      </c>
      <c r="Q59" s="61"/>
      <c r="R59" s="94"/>
      <c r="S59" s="94"/>
      <c r="T59" s="94"/>
      <c r="U59" s="94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2" customFormat="1" ht="21.75" customHeight="1" x14ac:dyDescent="0.25">
      <c r="A60" s="58" t="s">
        <v>37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66"/>
      <c r="P60" s="13"/>
      <c r="Q60" s="13"/>
      <c r="R60" s="94"/>
      <c r="S60" s="94"/>
      <c r="T60" s="94"/>
      <c r="U60" s="94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2" customFormat="1" ht="37.5" x14ac:dyDescent="0.25">
      <c r="A61" s="60" t="s">
        <v>44</v>
      </c>
      <c r="B61" s="4" t="s">
        <v>15</v>
      </c>
      <c r="C61" s="5"/>
      <c r="D61" s="5"/>
      <c r="E61" s="61" t="s">
        <v>95</v>
      </c>
      <c r="F61" s="7"/>
      <c r="G61" s="8"/>
      <c r="H61" s="7"/>
      <c r="I61" s="8"/>
      <c r="J61" s="7"/>
      <c r="K61" s="8"/>
      <c r="L61" s="7"/>
      <c r="M61" s="8"/>
      <c r="N61" s="9"/>
      <c r="O61" s="8"/>
      <c r="P61" s="10">
        <f>SUM(F61:O61)</f>
        <v>0</v>
      </c>
      <c r="Q61" s="61">
        <v>2023</v>
      </c>
      <c r="R61" s="94"/>
      <c r="S61" s="94"/>
      <c r="T61" s="94"/>
      <c r="U61" s="9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2" customFormat="1" ht="21.95" customHeight="1" x14ac:dyDescent="0.25">
      <c r="A62" s="60"/>
      <c r="B62" s="4" t="s">
        <v>29</v>
      </c>
      <c r="C62" s="5"/>
      <c r="D62" s="5"/>
      <c r="E62" s="61"/>
      <c r="F62" s="7"/>
      <c r="G62" s="8"/>
      <c r="H62" s="7"/>
      <c r="I62" s="8"/>
      <c r="J62" s="7"/>
      <c r="K62" s="8"/>
      <c r="L62" s="7"/>
      <c r="M62" s="8"/>
      <c r="N62" s="9"/>
      <c r="O62" s="8"/>
      <c r="P62" s="10">
        <f t="shared" ref="P62:P63" si="5">SUM(F62:O62)</f>
        <v>0</v>
      </c>
      <c r="Q62" s="61"/>
      <c r="R62" s="94"/>
      <c r="S62" s="94"/>
      <c r="T62" s="94"/>
      <c r="U62" s="9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2" customFormat="1" ht="34.5" customHeight="1" x14ac:dyDescent="0.25">
      <c r="A63" s="60"/>
      <c r="B63" s="4" t="s">
        <v>78</v>
      </c>
      <c r="C63" s="5"/>
      <c r="D63" s="5"/>
      <c r="E63" s="61"/>
      <c r="F63" s="7"/>
      <c r="G63" s="8"/>
      <c r="H63" s="7"/>
      <c r="I63" s="8"/>
      <c r="J63" s="14">
        <v>3</v>
      </c>
      <c r="K63" s="15">
        <v>9</v>
      </c>
      <c r="L63" s="7"/>
      <c r="M63" s="8"/>
      <c r="N63" s="9"/>
      <c r="O63" s="8"/>
      <c r="P63" s="10">
        <f t="shared" si="5"/>
        <v>12</v>
      </c>
      <c r="Q63" s="61"/>
      <c r="R63" s="94"/>
      <c r="S63" s="94"/>
      <c r="T63" s="94"/>
      <c r="U63" s="94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2" customFormat="1" ht="21.75" customHeight="1" x14ac:dyDescent="0.25">
      <c r="A64" s="60"/>
      <c r="B64" s="62" t="s">
        <v>14</v>
      </c>
      <c r="C64" s="62"/>
      <c r="D64" s="62"/>
      <c r="E64" s="62"/>
      <c r="F64" s="11"/>
      <c r="G64" s="11"/>
      <c r="H64" s="11"/>
      <c r="I64" s="11"/>
      <c r="J64" s="11">
        <f>SUM(J63)</f>
        <v>3</v>
      </c>
      <c r="K64" s="11">
        <f>SUM(K63)</f>
        <v>9</v>
      </c>
      <c r="L64" s="11"/>
      <c r="M64" s="11"/>
      <c r="N64" s="11"/>
      <c r="O64" s="11"/>
      <c r="P64" s="12">
        <f>SUM(P61:P63)</f>
        <v>12</v>
      </c>
      <c r="Q64" s="61"/>
      <c r="R64" s="94"/>
      <c r="S64" s="94"/>
      <c r="T64" s="94"/>
      <c r="U64" s="9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2" customFormat="1" ht="21.75" customHeight="1" x14ac:dyDescent="0.25">
      <c r="A65" s="58" t="s">
        <v>37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6"/>
      <c r="P65" s="13"/>
      <c r="Q65" s="13"/>
      <c r="R65" s="94"/>
      <c r="S65" s="94"/>
      <c r="T65" s="94"/>
      <c r="U65" s="9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2" customFormat="1" ht="21.95" customHeight="1" x14ac:dyDescent="0.25">
      <c r="A66" s="60" t="s">
        <v>44</v>
      </c>
      <c r="B66" s="4"/>
      <c r="C66" s="5"/>
      <c r="D66" s="5"/>
      <c r="E66" s="61" t="s">
        <v>96</v>
      </c>
      <c r="F66" s="7"/>
      <c r="G66" s="8"/>
      <c r="H66" s="7"/>
      <c r="I66" s="8"/>
      <c r="J66" s="7"/>
      <c r="K66" s="8"/>
      <c r="L66" s="7"/>
      <c r="M66" s="8"/>
      <c r="N66" s="9"/>
      <c r="O66" s="8"/>
      <c r="P66" s="10">
        <f>SUM(F66:O66)</f>
        <v>0</v>
      </c>
      <c r="Q66" s="61">
        <v>2023</v>
      </c>
      <c r="R66" s="94"/>
      <c r="S66" s="94"/>
      <c r="T66" s="94"/>
      <c r="U66" s="94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2" customFormat="1" ht="35.25" customHeight="1" x14ac:dyDescent="0.25">
      <c r="A67" s="60"/>
      <c r="B67" s="4" t="s">
        <v>21</v>
      </c>
      <c r="C67" s="5"/>
      <c r="D67" s="5"/>
      <c r="E67" s="61"/>
      <c r="F67" s="7"/>
      <c r="G67" s="8"/>
      <c r="H67" s="7"/>
      <c r="I67" s="8"/>
      <c r="J67" s="7"/>
      <c r="K67" s="8"/>
      <c r="L67" s="14">
        <v>9</v>
      </c>
      <c r="M67" s="15">
        <v>13</v>
      </c>
      <c r="N67" s="9"/>
      <c r="O67" s="8"/>
      <c r="P67" s="10">
        <f t="shared" ref="P67:P68" si="6">SUM(F67:O67)</f>
        <v>22</v>
      </c>
      <c r="Q67" s="61"/>
      <c r="R67" s="94"/>
      <c r="S67" s="94"/>
      <c r="T67" s="94"/>
      <c r="U67" s="94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2" customFormat="1" ht="34.5" customHeight="1" x14ac:dyDescent="0.25">
      <c r="A68" s="60"/>
      <c r="B68" s="4"/>
      <c r="C68" s="5"/>
      <c r="D68" s="5"/>
      <c r="E68" s="61"/>
      <c r="F68" s="7"/>
      <c r="G68" s="8"/>
      <c r="H68" s="7"/>
      <c r="I68" s="8"/>
      <c r="J68" s="7"/>
      <c r="K68" s="8"/>
      <c r="L68" s="7"/>
      <c r="M68" s="8"/>
      <c r="N68" s="9"/>
      <c r="O68" s="8"/>
      <c r="P68" s="10">
        <f t="shared" si="6"/>
        <v>0</v>
      </c>
      <c r="Q68" s="61"/>
      <c r="R68" s="94"/>
      <c r="S68" s="94"/>
      <c r="T68" s="94"/>
      <c r="U68" s="9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2" customFormat="1" ht="21.75" customHeight="1" x14ac:dyDescent="0.25">
      <c r="A69" s="60"/>
      <c r="B69" s="62" t="s">
        <v>14</v>
      </c>
      <c r="C69" s="62"/>
      <c r="D69" s="62"/>
      <c r="E69" s="62"/>
      <c r="F69" s="11"/>
      <c r="G69" s="11"/>
      <c r="H69" s="11"/>
      <c r="I69" s="11"/>
      <c r="J69" s="11"/>
      <c r="K69" s="11"/>
      <c r="L69" s="11">
        <f>SUM(L67:L68)</f>
        <v>9</v>
      </c>
      <c r="M69" s="11">
        <f>SUM(M67:M68)</f>
        <v>13</v>
      </c>
      <c r="N69" s="11"/>
      <c r="O69" s="11"/>
      <c r="P69" s="12">
        <f>SUM(P66:P68)</f>
        <v>22</v>
      </c>
      <c r="Q69" s="61"/>
      <c r="R69" s="94"/>
      <c r="S69" s="94"/>
      <c r="T69" s="94"/>
      <c r="U69" s="94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2" customFormat="1" ht="21.75" customHeight="1" x14ac:dyDescent="0.25">
      <c r="A70" s="58" t="s">
        <v>27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6"/>
      <c r="P70" s="13"/>
      <c r="Q70" s="13"/>
      <c r="R70" s="94"/>
      <c r="S70" s="94"/>
      <c r="T70" s="94"/>
      <c r="U70" s="9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2" customFormat="1" ht="38.25" customHeight="1" x14ac:dyDescent="0.25">
      <c r="A71" s="60" t="s">
        <v>25</v>
      </c>
      <c r="B71" s="4" t="s">
        <v>24</v>
      </c>
      <c r="C71" s="5"/>
      <c r="D71" s="5"/>
      <c r="E71" s="61" t="s">
        <v>94</v>
      </c>
      <c r="F71" s="7"/>
      <c r="G71" s="8"/>
      <c r="H71" s="14">
        <v>4</v>
      </c>
      <c r="I71" s="15">
        <v>8</v>
      </c>
      <c r="J71" s="7"/>
      <c r="K71" s="8"/>
      <c r="L71" s="7"/>
      <c r="M71" s="8"/>
      <c r="N71" s="9"/>
      <c r="O71" s="8"/>
      <c r="P71" s="10">
        <f>SUM(F71:O71)</f>
        <v>12</v>
      </c>
      <c r="Q71" s="61">
        <v>2023</v>
      </c>
      <c r="R71" s="94"/>
      <c r="S71" s="94"/>
      <c r="T71" s="94"/>
      <c r="U71" s="9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2" customFormat="1" ht="21.95" customHeight="1" x14ac:dyDescent="0.25">
      <c r="A72" s="60"/>
      <c r="B72" s="4" t="s">
        <v>26</v>
      </c>
      <c r="C72" s="5"/>
      <c r="D72" s="5"/>
      <c r="E72" s="61"/>
      <c r="F72" s="7"/>
      <c r="G72" s="8"/>
      <c r="H72" s="7"/>
      <c r="I72" s="8"/>
      <c r="J72" s="7"/>
      <c r="K72" s="8"/>
      <c r="L72" s="7"/>
      <c r="M72" s="8"/>
      <c r="N72" s="9"/>
      <c r="O72" s="8"/>
      <c r="P72" s="10">
        <f t="shared" ref="P72:P74" si="7">SUM(F72:O72)</f>
        <v>0</v>
      </c>
      <c r="Q72" s="61"/>
      <c r="R72" s="94"/>
      <c r="S72" s="94"/>
      <c r="T72" s="94"/>
      <c r="U72" s="94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2" customFormat="1" ht="37.5" x14ac:dyDescent="0.25">
      <c r="A73" s="60"/>
      <c r="B73" s="4" t="s">
        <v>15</v>
      </c>
      <c r="C73" s="5"/>
      <c r="D73" s="5"/>
      <c r="E73" s="61"/>
      <c r="F73" s="7"/>
      <c r="G73" s="8"/>
      <c r="H73" s="7"/>
      <c r="I73" s="8"/>
      <c r="J73" s="7"/>
      <c r="K73" s="8"/>
      <c r="L73" s="7"/>
      <c r="M73" s="8"/>
      <c r="N73" s="9"/>
      <c r="O73" s="8"/>
      <c r="P73" s="10">
        <f t="shared" si="7"/>
        <v>0</v>
      </c>
      <c r="Q73" s="61"/>
      <c r="R73" s="94"/>
      <c r="S73" s="94"/>
      <c r="T73" s="94"/>
      <c r="U73" s="9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2" customFormat="1" ht="34.5" customHeight="1" x14ac:dyDescent="0.25">
      <c r="A74" s="60"/>
      <c r="B74" s="4" t="s">
        <v>16</v>
      </c>
      <c r="C74" s="5"/>
      <c r="D74" s="5"/>
      <c r="E74" s="61"/>
      <c r="F74" s="7"/>
      <c r="G74" s="8"/>
      <c r="H74" s="7"/>
      <c r="I74" s="15">
        <v>12</v>
      </c>
      <c r="J74" s="7"/>
      <c r="K74" s="8"/>
      <c r="L74" s="7"/>
      <c r="M74" s="8"/>
      <c r="N74" s="9"/>
      <c r="O74" s="8"/>
      <c r="P74" s="10">
        <f t="shared" si="7"/>
        <v>12</v>
      </c>
      <c r="Q74" s="61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2" customFormat="1" ht="21.75" customHeight="1" x14ac:dyDescent="0.25">
      <c r="A75" s="60"/>
      <c r="B75" s="62" t="s">
        <v>14</v>
      </c>
      <c r="C75" s="62"/>
      <c r="D75" s="62"/>
      <c r="E75" s="62"/>
      <c r="F75" s="11"/>
      <c r="G75" s="11"/>
      <c r="H75" s="11">
        <f>SUM(H71:H74)</f>
        <v>4</v>
      </c>
      <c r="I75" s="11">
        <f>SUM(I71:I74)</f>
        <v>20</v>
      </c>
      <c r="J75" s="11"/>
      <c r="K75" s="11"/>
      <c r="L75" s="11"/>
      <c r="M75" s="11"/>
      <c r="N75" s="11"/>
      <c r="O75" s="11"/>
      <c r="P75" s="12">
        <f>SUM(P71:P74)</f>
        <v>24</v>
      </c>
      <c r="Q75" s="61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2" customFormat="1" ht="21.75" customHeight="1" x14ac:dyDescent="0.25">
      <c r="A76" s="58" t="s">
        <v>27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6"/>
      <c r="P76" s="13"/>
      <c r="Q76" s="13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2" customFormat="1" ht="38.25" customHeight="1" x14ac:dyDescent="0.25">
      <c r="A77" s="60" t="s">
        <v>25</v>
      </c>
      <c r="B77" s="4" t="s">
        <v>24</v>
      </c>
      <c r="C77" s="5"/>
      <c r="D77" s="5"/>
      <c r="E77" s="61" t="s">
        <v>95</v>
      </c>
      <c r="F77" s="7"/>
      <c r="G77" s="8"/>
      <c r="H77" s="14">
        <v>4</v>
      </c>
      <c r="I77" s="15">
        <v>9</v>
      </c>
      <c r="J77" s="7"/>
      <c r="K77" s="8"/>
      <c r="L77" s="7"/>
      <c r="M77" s="8"/>
      <c r="N77" s="9"/>
      <c r="O77" s="8"/>
      <c r="P77" s="10">
        <f>SUM(F77:O77)</f>
        <v>13</v>
      </c>
      <c r="Q77" s="61">
        <v>2023</v>
      </c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2" customFormat="1" ht="21.95" customHeight="1" x14ac:dyDescent="0.25">
      <c r="A78" s="60"/>
      <c r="B78" s="4" t="s">
        <v>26</v>
      </c>
      <c r="C78" s="5"/>
      <c r="D78" s="5"/>
      <c r="E78" s="61"/>
      <c r="F78" s="7"/>
      <c r="G78" s="8"/>
      <c r="H78" s="7"/>
      <c r="I78" s="8"/>
      <c r="J78" s="7"/>
      <c r="K78" s="8"/>
      <c r="L78" s="7"/>
      <c r="M78" s="8"/>
      <c r="N78" s="9"/>
      <c r="O78" s="8"/>
      <c r="P78" s="10">
        <f t="shared" ref="P78:P80" si="8">SUM(F78:O78)</f>
        <v>0</v>
      </c>
      <c r="Q78" s="61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2" customFormat="1" ht="37.5" x14ac:dyDescent="0.25">
      <c r="A79" s="60"/>
      <c r="B79" s="4" t="s">
        <v>15</v>
      </c>
      <c r="C79" s="5"/>
      <c r="D79" s="5"/>
      <c r="E79" s="61"/>
      <c r="F79" s="7"/>
      <c r="G79" s="8"/>
      <c r="H79" s="7"/>
      <c r="I79" s="8"/>
      <c r="J79" s="7"/>
      <c r="K79" s="8"/>
      <c r="L79" s="7"/>
      <c r="M79" s="8"/>
      <c r="N79" s="9"/>
      <c r="O79" s="8"/>
      <c r="P79" s="10">
        <f t="shared" si="8"/>
        <v>0</v>
      </c>
      <c r="Q79" s="61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2" customFormat="1" ht="34.5" customHeight="1" x14ac:dyDescent="0.25">
      <c r="A80" s="60"/>
      <c r="B80" s="4" t="s">
        <v>16</v>
      </c>
      <c r="C80" s="5"/>
      <c r="D80" s="5"/>
      <c r="E80" s="61"/>
      <c r="F80" s="7"/>
      <c r="G80" s="8"/>
      <c r="H80" s="14">
        <v>39</v>
      </c>
      <c r="I80" s="8"/>
      <c r="J80" s="7"/>
      <c r="K80" s="8"/>
      <c r="L80" s="7"/>
      <c r="M80" s="8"/>
      <c r="N80" s="9"/>
      <c r="O80" s="8"/>
      <c r="P80" s="10">
        <f t="shared" si="8"/>
        <v>39</v>
      </c>
      <c r="Q80" s="61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2" customFormat="1" ht="21.75" customHeight="1" x14ac:dyDescent="0.25">
      <c r="A81" s="60"/>
      <c r="B81" s="62" t="s">
        <v>14</v>
      </c>
      <c r="C81" s="62"/>
      <c r="D81" s="62"/>
      <c r="E81" s="62"/>
      <c r="F81" s="11"/>
      <c r="G81" s="11"/>
      <c r="H81" s="11">
        <f>SUM(H77:H80)</f>
        <v>43</v>
      </c>
      <c r="I81" s="11">
        <f>SUM(I77:I80)</f>
        <v>9</v>
      </c>
      <c r="J81" s="11"/>
      <c r="K81" s="11"/>
      <c r="L81" s="11"/>
      <c r="M81" s="11"/>
      <c r="N81" s="11"/>
      <c r="O81" s="11"/>
      <c r="P81" s="12">
        <f>SUM(P77:P80)</f>
        <v>52</v>
      </c>
      <c r="Q81" s="61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2" customFormat="1" ht="21.75" customHeight="1" x14ac:dyDescent="0.25">
      <c r="A82" s="58" t="s">
        <v>27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66"/>
      <c r="P82" s="13"/>
      <c r="Q82" s="13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2" customFormat="1" ht="38.25" customHeight="1" x14ac:dyDescent="0.25">
      <c r="A83" s="60" t="s">
        <v>25</v>
      </c>
      <c r="B83" s="4" t="s">
        <v>24</v>
      </c>
      <c r="C83" s="5"/>
      <c r="D83" s="5"/>
      <c r="E83" s="61" t="s">
        <v>96</v>
      </c>
      <c r="F83" s="7"/>
      <c r="G83" s="8"/>
      <c r="H83" s="14">
        <v>6</v>
      </c>
      <c r="I83" s="15">
        <v>11</v>
      </c>
      <c r="J83" s="7"/>
      <c r="K83" s="8"/>
      <c r="L83" s="7"/>
      <c r="M83" s="8"/>
      <c r="N83" s="9"/>
      <c r="O83" s="8"/>
      <c r="P83" s="10">
        <f>SUM(F83:O83)</f>
        <v>17</v>
      </c>
      <c r="Q83" s="61">
        <v>2023</v>
      </c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2" customFormat="1" ht="21.95" customHeight="1" x14ac:dyDescent="0.25">
      <c r="A84" s="60"/>
      <c r="B84" s="4" t="s">
        <v>26</v>
      </c>
      <c r="C84" s="5"/>
      <c r="D84" s="5"/>
      <c r="E84" s="61"/>
      <c r="F84" s="7"/>
      <c r="G84" s="8"/>
      <c r="H84" s="14">
        <v>40</v>
      </c>
      <c r="I84" s="8"/>
      <c r="J84" s="7"/>
      <c r="K84" s="8"/>
      <c r="L84" s="7"/>
      <c r="M84" s="8"/>
      <c r="N84" s="9"/>
      <c r="O84" s="8"/>
      <c r="P84" s="10">
        <f t="shared" ref="P84:P86" si="9">SUM(F84:O84)</f>
        <v>40</v>
      </c>
      <c r="Q84" s="61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2" customFormat="1" ht="45" customHeight="1" x14ac:dyDescent="0.25">
      <c r="A85" s="60"/>
      <c r="B85" s="4" t="s">
        <v>15</v>
      </c>
      <c r="C85" s="5"/>
      <c r="D85" s="5"/>
      <c r="E85" s="61"/>
      <c r="F85" s="7"/>
      <c r="G85" s="8"/>
      <c r="H85" s="7"/>
      <c r="I85" s="8"/>
      <c r="J85" s="7"/>
      <c r="K85" s="8"/>
      <c r="L85" s="7"/>
      <c r="M85" s="8"/>
      <c r="N85" s="9"/>
      <c r="O85" s="8"/>
      <c r="P85" s="10">
        <f t="shared" si="9"/>
        <v>0</v>
      </c>
      <c r="Q85" s="61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2" customFormat="1" ht="34.5" customHeight="1" x14ac:dyDescent="0.25">
      <c r="A86" s="60"/>
      <c r="B86" s="4" t="s">
        <v>16</v>
      </c>
      <c r="C86" s="5"/>
      <c r="D86" s="5"/>
      <c r="E86" s="61"/>
      <c r="F86" s="7"/>
      <c r="G86" s="8"/>
      <c r="H86" s="7"/>
      <c r="I86" s="8"/>
      <c r="J86" s="7"/>
      <c r="K86" s="8"/>
      <c r="L86" s="7"/>
      <c r="M86" s="8"/>
      <c r="N86" s="9"/>
      <c r="O86" s="8"/>
      <c r="P86" s="10">
        <f t="shared" si="9"/>
        <v>0</v>
      </c>
      <c r="Q86" s="61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2" customFormat="1" ht="21.75" customHeight="1" x14ac:dyDescent="0.25">
      <c r="A87" s="60"/>
      <c r="B87" s="62" t="s">
        <v>14</v>
      </c>
      <c r="C87" s="62"/>
      <c r="D87" s="62"/>
      <c r="E87" s="62"/>
      <c r="F87" s="11"/>
      <c r="G87" s="11"/>
      <c r="H87" s="11">
        <f>SUM(H83:H86)</f>
        <v>46</v>
      </c>
      <c r="I87" s="11">
        <f>SUM(I83:I86)</f>
        <v>11</v>
      </c>
      <c r="J87" s="11"/>
      <c r="K87" s="11"/>
      <c r="L87" s="11"/>
      <c r="M87" s="11"/>
      <c r="N87" s="11"/>
      <c r="O87" s="11"/>
      <c r="P87" s="12">
        <f>SUM(P83:P86)</f>
        <v>57</v>
      </c>
      <c r="Q87" s="61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2" customFormat="1" ht="21.75" customHeight="1" x14ac:dyDescent="0.25">
      <c r="A88" s="58" t="s">
        <v>27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66"/>
      <c r="P88" s="13"/>
      <c r="Q88" s="13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2" customFormat="1" ht="24.75" x14ac:dyDescent="0.25">
      <c r="A89" s="60" t="s">
        <v>28</v>
      </c>
      <c r="B89" s="4" t="s">
        <v>29</v>
      </c>
      <c r="C89" s="5"/>
      <c r="D89" s="5"/>
      <c r="E89" s="61" t="s">
        <v>94</v>
      </c>
      <c r="F89" s="7"/>
      <c r="G89" s="8"/>
      <c r="H89" s="7"/>
      <c r="I89" s="8"/>
      <c r="J89" s="14">
        <v>14</v>
      </c>
      <c r="K89" s="15">
        <v>6</v>
      </c>
      <c r="L89" s="7"/>
      <c r="M89" s="8"/>
      <c r="N89" s="9"/>
      <c r="O89" s="8"/>
      <c r="P89" s="10">
        <f>SUM(F89:O89)</f>
        <v>20</v>
      </c>
      <c r="Q89" s="61">
        <v>2023</v>
      </c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2" customFormat="1" ht="37.5" x14ac:dyDescent="0.25">
      <c r="A90" s="60"/>
      <c r="B90" s="4" t="s">
        <v>20</v>
      </c>
      <c r="C90" s="5"/>
      <c r="D90" s="5"/>
      <c r="E90" s="61"/>
      <c r="F90" s="7"/>
      <c r="G90" s="8"/>
      <c r="H90" s="7"/>
      <c r="I90" s="8"/>
      <c r="J90" s="7"/>
      <c r="K90" s="8"/>
      <c r="L90" s="7"/>
      <c r="M90" s="8"/>
      <c r="N90" s="9"/>
      <c r="O90" s="8"/>
      <c r="P90" s="10">
        <f t="shared" ref="P90:P92" si="10">SUM(F90:O90)</f>
        <v>0</v>
      </c>
      <c r="Q90" s="61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2" customFormat="1" ht="38.25" customHeight="1" x14ac:dyDescent="0.25">
      <c r="A91" s="60"/>
      <c r="B91" s="4" t="s">
        <v>15</v>
      </c>
      <c r="C91" s="5"/>
      <c r="D91" s="5"/>
      <c r="E91" s="61"/>
      <c r="F91" s="7"/>
      <c r="G91" s="8"/>
      <c r="H91" s="7"/>
      <c r="I91" s="8"/>
      <c r="J91" s="7"/>
      <c r="K91" s="8"/>
      <c r="L91" s="7"/>
      <c r="M91" s="8"/>
      <c r="N91" s="9"/>
      <c r="O91" s="8"/>
      <c r="P91" s="10">
        <f t="shared" si="10"/>
        <v>0</v>
      </c>
      <c r="Q91" s="61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2" customFormat="1" ht="39" customHeight="1" x14ac:dyDescent="0.25">
      <c r="A92" s="60"/>
      <c r="B92" s="4" t="s">
        <v>16</v>
      </c>
      <c r="C92" s="5"/>
      <c r="D92" s="5"/>
      <c r="E92" s="61"/>
      <c r="F92" s="7"/>
      <c r="G92" s="8"/>
      <c r="H92" s="7"/>
      <c r="I92" s="8"/>
      <c r="J92" s="7"/>
      <c r="K92" s="8"/>
      <c r="L92" s="7"/>
      <c r="M92" s="8"/>
      <c r="N92" s="9"/>
      <c r="O92" s="8"/>
      <c r="P92" s="10">
        <f t="shared" si="10"/>
        <v>0</v>
      </c>
      <c r="Q92" s="61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2" customFormat="1" ht="21.95" customHeight="1" x14ac:dyDescent="0.25">
      <c r="A93" s="60"/>
      <c r="B93" s="62" t="s">
        <v>14</v>
      </c>
      <c r="C93" s="62"/>
      <c r="D93" s="62"/>
      <c r="E93" s="62"/>
      <c r="F93" s="11"/>
      <c r="G93" s="11"/>
      <c r="H93" s="11"/>
      <c r="I93" s="11"/>
      <c r="J93" s="11">
        <f>SUM(J89:J92)</f>
        <v>14</v>
      </c>
      <c r="K93" s="11">
        <f>SUM(K89:K92)</f>
        <v>6</v>
      </c>
      <c r="L93" s="11"/>
      <c r="M93" s="11"/>
      <c r="N93" s="11"/>
      <c r="O93" s="11"/>
      <c r="P93" s="12">
        <f>SUM(P89:P92)</f>
        <v>20</v>
      </c>
      <c r="Q93" s="61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2" customFormat="1" ht="27" customHeight="1" x14ac:dyDescent="0.25">
      <c r="A94" s="58" t="s">
        <v>27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66"/>
      <c r="P94" s="13"/>
      <c r="Q94" s="13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2" customFormat="1" ht="24.75" x14ac:dyDescent="0.25">
      <c r="A95" s="60" t="s">
        <v>28</v>
      </c>
      <c r="B95" s="4" t="s">
        <v>29</v>
      </c>
      <c r="C95" s="5"/>
      <c r="D95" s="5"/>
      <c r="E95" s="61" t="s">
        <v>95</v>
      </c>
      <c r="F95" s="7"/>
      <c r="G95" s="8"/>
      <c r="H95" s="7"/>
      <c r="I95" s="8"/>
      <c r="J95" s="14">
        <v>15</v>
      </c>
      <c r="K95" s="15">
        <v>8</v>
      </c>
      <c r="L95" s="7"/>
      <c r="M95" s="8"/>
      <c r="N95" s="9"/>
      <c r="O95" s="8"/>
      <c r="P95" s="10">
        <f>SUM(F95:O95)</f>
        <v>23</v>
      </c>
      <c r="Q95" s="61">
        <v>2023</v>
      </c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2" customFormat="1" ht="40.5" customHeight="1" x14ac:dyDescent="0.25">
      <c r="A96" s="60"/>
      <c r="B96" s="4" t="s">
        <v>20</v>
      </c>
      <c r="C96" s="5"/>
      <c r="D96" s="5"/>
      <c r="E96" s="61"/>
      <c r="F96" s="7"/>
      <c r="G96" s="8"/>
      <c r="H96" s="7"/>
      <c r="I96" s="8"/>
      <c r="J96" s="7"/>
      <c r="K96" s="8"/>
      <c r="L96" s="7"/>
      <c r="M96" s="8"/>
      <c r="N96" s="9"/>
      <c r="O96" s="8"/>
      <c r="P96" s="10">
        <f t="shared" ref="P96:P98" si="11">SUM(F96:O96)</f>
        <v>0</v>
      </c>
      <c r="Q96" s="61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2" customFormat="1" ht="39.75" customHeight="1" x14ac:dyDescent="0.25">
      <c r="A97" s="60"/>
      <c r="B97" s="4" t="s">
        <v>15</v>
      </c>
      <c r="C97" s="5"/>
      <c r="D97" s="5"/>
      <c r="E97" s="61"/>
      <c r="F97" s="7"/>
      <c r="G97" s="8"/>
      <c r="H97" s="7"/>
      <c r="I97" s="8"/>
      <c r="J97" s="7"/>
      <c r="K97" s="8"/>
      <c r="L97" s="7"/>
      <c r="M97" s="8"/>
      <c r="N97" s="9"/>
      <c r="O97" s="8"/>
      <c r="P97" s="10">
        <f t="shared" si="11"/>
        <v>0</v>
      </c>
      <c r="Q97" s="61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2" customFormat="1" ht="42" customHeight="1" x14ac:dyDescent="0.25">
      <c r="A98" s="60"/>
      <c r="B98" s="4" t="s">
        <v>16</v>
      </c>
      <c r="C98" s="5"/>
      <c r="D98" s="5"/>
      <c r="E98" s="61"/>
      <c r="F98" s="7"/>
      <c r="G98" s="8"/>
      <c r="H98" s="7"/>
      <c r="I98" s="8"/>
      <c r="J98" s="7"/>
      <c r="K98" s="8"/>
      <c r="L98" s="7"/>
      <c r="M98" s="8"/>
      <c r="N98" s="9"/>
      <c r="O98" s="8"/>
      <c r="P98" s="10">
        <f t="shared" si="11"/>
        <v>0</v>
      </c>
      <c r="Q98" s="61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2" customFormat="1" ht="21.95" customHeight="1" x14ac:dyDescent="0.25">
      <c r="A99" s="60"/>
      <c r="B99" s="62" t="s">
        <v>14</v>
      </c>
      <c r="C99" s="62"/>
      <c r="D99" s="62"/>
      <c r="E99" s="62"/>
      <c r="F99" s="11"/>
      <c r="G99" s="11"/>
      <c r="H99" s="11"/>
      <c r="I99" s="11"/>
      <c r="J99" s="11">
        <f>SUM(J95:J98)</f>
        <v>15</v>
      </c>
      <c r="K99" s="11">
        <f>SUM(K95:K98)</f>
        <v>8</v>
      </c>
      <c r="L99" s="11"/>
      <c r="M99" s="11"/>
      <c r="N99" s="11"/>
      <c r="O99" s="11"/>
      <c r="P99" s="12">
        <f>SUM(P95:P98)</f>
        <v>23</v>
      </c>
      <c r="Q99" s="61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2" customFormat="1" ht="27" customHeight="1" x14ac:dyDescent="0.25">
      <c r="A100" s="58" t="s">
        <v>27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66"/>
      <c r="P100" s="13"/>
      <c r="Q100" s="13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2" customFormat="1" ht="35.25" customHeight="1" x14ac:dyDescent="0.25">
      <c r="A101" s="60" t="s">
        <v>28</v>
      </c>
      <c r="B101" s="4" t="s">
        <v>29</v>
      </c>
      <c r="C101" s="5"/>
      <c r="D101" s="5"/>
      <c r="E101" s="61" t="s">
        <v>96</v>
      </c>
      <c r="F101" s="7"/>
      <c r="G101" s="8"/>
      <c r="H101" s="14">
        <v>10</v>
      </c>
      <c r="I101" s="15">
        <v>5</v>
      </c>
      <c r="J101" s="7"/>
      <c r="K101" s="8"/>
      <c r="L101" s="7"/>
      <c r="M101" s="8"/>
      <c r="N101" s="9"/>
      <c r="O101" s="8"/>
      <c r="P101" s="10">
        <f>SUM(F101:O101)</f>
        <v>15</v>
      </c>
      <c r="Q101" s="61">
        <v>2023</v>
      </c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2" customFormat="1" ht="38.25" customHeight="1" x14ac:dyDescent="0.25">
      <c r="A102" s="60"/>
      <c r="B102" s="4" t="s">
        <v>20</v>
      </c>
      <c r="C102" s="5"/>
      <c r="D102" s="5"/>
      <c r="E102" s="61"/>
      <c r="F102" s="7"/>
      <c r="G102" s="8"/>
      <c r="H102" s="7"/>
      <c r="I102" s="8"/>
      <c r="J102" s="7"/>
      <c r="K102" s="8"/>
      <c r="L102" s="7"/>
      <c r="M102" s="8"/>
      <c r="N102" s="9"/>
      <c r="O102" s="8"/>
      <c r="P102" s="10">
        <f t="shared" ref="P102:P104" si="12">SUM(F102:O102)</f>
        <v>0</v>
      </c>
      <c r="Q102" s="61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2" customFormat="1" ht="39.75" customHeight="1" x14ac:dyDescent="0.25">
      <c r="A103" s="60"/>
      <c r="B103" s="4" t="s">
        <v>15</v>
      </c>
      <c r="C103" s="5"/>
      <c r="D103" s="5"/>
      <c r="E103" s="61"/>
      <c r="F103" s="7"/>
      <c r="G103" s="8"/>
      <c r="H103" s="7"/>
      <c r="I103" s="8"/>
      <c r="J103" s="7"/>
      <c r="K103" s="8"/>
      <c r="L103" s="7"/>
      <c r="M103" s="8"/>
      <c r="N103" s="9"/>
      <c r="O103" s="8"/>
      <c r="P103" s="10">
        <f t="shared" si="12"/>
        <v>0</v>
      </c>
      <c r="Q103" s="61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2" customFormat="1" ht="40.5" customHeight="1" x14ac:dyDescent="0.25">
      <c r="A104" s="60"/>
      <c r="B104" s="4" t="s">
        <v>16</v>
      </c>
      <c r="C104" s="5"/>
      <c r="D104" s="5"/>
      <c r="E104" s="61"/>
      <c r="F104" s="7"/>
      <c r="G104" s="8"/>
      <c r="H104" s="7"/>
      <c r="I104" s="8"/>
      <c r="J104" s="7"/>
      <c r="K104" s="8"/>
      <c r="L104" s="7"/>
      <c r="M104" s="8"/>
      <c r="N104" s="9"/>
      <c r="O104" s="8"/>
      <c r="P104" s="10">
        <f t="shared" si="12"/>
        <v>0</v>
      </c>
      <c r="Q104" s="61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2" customFormat="1" ht="21.95" customHeight="1" x14ac:dyDescent="0.25">
      <c r="A105" s="60"/>
      <c r="B105" s="62" t="s">
        <v>14</v>
      </c>
      <c r="C105" s="62"/>
      <c r="D105" s="62"/>
      <c r="E105" s="62"/>
      <c r="F105" s="11"/>
      <c r="G105" s="11"/>
      <c r="H105" s="11">
        <f>SUM(H101:H104)</f>
        <v>10</v>
      </c>
      <c r="I105" s="11">
        <f>SUM(I101:I104)</f>
        <v>5</v>
      </c>
      <c r="J105" s="11"/>
      <c r="K105" s="11"/>
      <c r="L105" s="11"/>
      <c r="M105" s="11"/>
      <c r="N105" s="11"/>
      <c r="O105" s="11"/>
      <c r="P105" s="12">
        <f>SUM(P101:P104)</f>
        <v>15</v>
      </c>
      <c r="Q105" s="61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2" customFormat="1" ht="27" customHeight="1" x14ac:dyDescent="0.25">
      <c r="A106" s="58" t="s">
        <v>27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66"/>
      <c r="P106" s="13"/>
      <c r="Q106" s="13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2" customFormat="1" ht="32.25" customHeight="1" x14ac:dyDescent="0.25">
      <c r="A107" s="60" t="s">
        <v>30</v>
      </c>
      <c r="B107" s="4" t="s">
        <v>29</v>
      </c>
      <c r="C107" s="5"/>
      <c r="D107" s="5"/>
      <c r="E107" s="61" t="s">
        <v>94</v>
      </c>
      <c r="F107" s="7"/>
      <c r="G107" s="8"/>
      <c r="H107" s="7"/>
      <c r="I107" s="8"/>
      <c r="J107" s="7"/>
      <c r="K107" s="8"/>
      <c r="L107" s="7"/>
      <c r="M107" s="8"/>
      <c r="N107" s="9"/>
      <c r="O107" s="8"/>
      <c r="P107" s="10">
        <f>SUM(F107:O107)</f>
        <v>0</v>
      </c>
      <c r="Q107" s="61">
        <v>2023</v>
      </c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2" customFormat="1" ht="40.5" customHeight="1" x14ac:dyDescent="0.25">
      <c r="A108" s="60"/>
      <c r="B108" s="4" t="s">
        <v>20</v>
      </c>
      <c r="C108" s="5"/>
      <c r="D108" s="5"/>
      <c r="E108" s="61"/>
      <c r="F108" s="7"/>
      <c r="G108" s="8"/>
      <c r="H108" s="7"/>
      <c r="I108" s="8"/>
      <c r="J108" s="7"/>
      <c r="K108" s="8"/>
      <c r="L108" s="7"/>
      <c r="M108" s="8"/>
      <c r="N108" s="9"/>
      <c r="O108" s="8"/>
      <c r="P108" s="10">
        <f t="shared" ref="P108:P110" si="13">SUM(F108:O108)</f>
        <v>0</v>
      </c>
      <c r="Q108" s="61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2" customFormat="1" ht="39.75" customHeight="1" x14ac:dyDescent="0.25">
      <c r="A109" s="60"/>
      <c r="B109" s="4" t="s">
        <v>15</v>
      </c>
      <c r="C109" s="5"/>
      <c r="D109" s="5"/>
      <c r="E109" s="61"/>
      <c r="F109" s="7"/>
      <c r="G109" s="8"/>
      <c r="H109" s="7"/>
      <c r="I109" s="8"/>
      <c r="J109" s="7"/>
      <c r="K109" s="8"/>
      <c r="L109" s="7"/>
      <c r="M109" s="8"/>
      <c r="N109" s="9"/>
      <c r="O109" s="8"/>
      <c r="P109" s="10">
        <f t="shared" si="13"/>
        <v>0</v>
      </c>
      <c r="Q109" s="61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2" customFormat="1" ht="44.25" customHeight="1" x14ac:dyDescent="0.25">
      <c r="A110" s="60"/>
      <c r="B110" s="4" t="s">
        <v>16</v>
      </c>
      <c r="C110" s="5"/>
      <c r="D110" s="5"/>
      <c r="E110" s="61"/>
      <c r="F110" s="7"/>
      <c r="G110" s="8"/>
      <c r="H110" s="7"/>
      <c r="I110" s="8"/>
      <c r="J110" s="14">
        <v>24</v>
      </c>
      <c r="K110" s="8"/>
      <c r="L110" s="7"/>
      <c r="M110" s="8"/>
      <c r="N110" s="9"/>
      <c r="O110" s="8"/>
      <c r="P110" s="10">
        <f t="shared" si="13"/>
        <v>24</v>
      </c>
      <c r="Q110" s="61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2" customFormat="1" ht="21.95" customHeight="1" x14ac:dyDescent="0.25">
      <c r="A111" s="60"/>
      <c r="B111" s="62" t="s">
        <v>14</v>
      </c>
      <c r="C111" s="62"/>
      <c r="D111" s="62"/>
      <c r="E111" s="62"/>
      <c r="F111" s="11"/>
      <c r="G111" s="11"/>
      <c r="H111" s="11"/>
      <c r="I111" s="11"/>
      <c r="J111" s="11">
        <f>SUM(J107:J110)</f>
        <v>24</v>
      </c>
      <c r="K111" s="11"/>
      <c r="L111" s="11"/>
      <c r="M111" s="11"/>
      <c r="N111" s="11"/>
      <c r="O111" s="11"/>
      <c r="P111" s="12">
        <f>SUM(P107:P110)</f>
        <v>24</v>
      </c>
      <c r="Q111" s="61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2" customFormat="1" ht="27" customHeight="1" x14ac:dyDescent="0.25">
      <c r="A112" s="58" t="s">
        <v>27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66"/>
      <c r="P112" s="13"/>
      <c r="Q112" s="13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2" customFormat="1" ht="32.25" customHeight="1" x14ac:dyDescent="0.25">
      <c r="A113" s="60" t="s">
        <v>30</v>
      </c>
      <c r="B113" s="4" t="s">
        <v>29</v>
      </c>
      <c r="C113" s="5"/>
      <c r="D113" s="5"/>
      <c r="E113" s="61" t="s">
        <v>95</v>
      </c>
      <c r="F113" s="7"/>
      <c r="G113" s="8"/>
      <c r="H113" s="7"/>
      <c r="I113" s="8"/>
      <c r="J113" s="7"/>
      <c r="K113" s="8"/>
      <c r="L113" s="7"/>
      <c r="M113" s="8"/>
      <c r="N113" s="9"/>
      <c r="O113" s="8"/>
      <c r="P113" s="10">
        <f>SUM(F113:O113)</f>
        <v>0</v>
      </c>
      <c r="Q113" s="61">
        <v>2023</v>
      </c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2" customFormat="1" ht="42" customHeight="1" x14ac:dyDescent="0.25">
      <c r="A114" s="60"/>
      <c r="B114" s="4" t="s">
        <v>20</v>
      </c>
      <c r="C114" s="5"/>
      <c r="D114" s="5"/>
      <c r="E114" s="61"/>
      <c r="F114" s="7"/>
      <c r="G114" s="8"/>
      <c r="H114" s="7"/>
      <c r="I114" s="8"/>
      <c r="J114" s="7"/>
      <c r="K114" s="8"/>
      <c r="L114" s="7"/>
      <c r="M114" s="8"/>
      <c r="N114" s="9"/>
      <c r="O114" s="8"/>
      <c r="P114" s="10">
        <f t="shared" ref="P114:P116" si="14">SUM(F114:O114)</f>
        <v>0</v>
      </c>
      <c r="Q114" s="61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2" customFormat="1" ht="35.25" customHeight="1" x14ac:dyDescent="0.25">
      <c r="A115" s="60"/>
      <c r="B115" s="4" t="s">
        <v>15</v>
      </c>
      <c r="C115" s="5"/>
      <c r="D115" s="5"/>
      <c r="E115" s="61"/>
      <c r="F115" s="7"/>
      <c r="G115" s="8"/>
      <c r="H115" s="7"/>
      <c r="I115" s="8"/>
      <c r="J115" s="7"/>
      <c r="K115" s="8"/>
      <c r="L115" s="7"/>
      <c r="M115" s="8"/>
      <c r="N115" s="9"/>
      <c r="O115" s="8"/>
      <c r="P115" s="10">
        <f t="shared" si="14"/>
        <v>0</v>
      </c>
      <c r="Q115" s="61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2" customFormat="1" ht="36.75" customHeight="1" x14ac:dyDescent="0.25">
      <c r="A116" s="60"/>
      <c r="B116" s="4" t="s">
        <v>16</v>
      </c>
      <c r="C116" s="5"/>
      <c r="D116" s="5"/>
      <c r="E116" s="61"/>
      <c r="F116" s="7"/>
      <c r="G116" s="8"/>
      <c r="H116" s="7"/>
      <c r="I116" s="15">
        <v>24</v>
      </c>
      <c r="J116" s="7"/>
      <c r="K116" s="8"/>
      <c r="L116" s="7"/>
      <c r="M116" s="8"/>
      <c r="N116" s="9"/>
      <c r="O116" s="8"/>
      <c r="P116" s="10">
        <f t="shared" si="14"/>
        <v>24</v>
      </c>
      <c r="Q116" s="61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2" customFormat="1" ht="21.95" customHeight="1" x14ac:dyDescent="0.25">
      <c r="A117" s="60"/>
      <c r="B117" s="62" t="s">
        <v>14</v>
      </c>
      <c r="C117" s="62"/>
      <c r="D117" s="62"/>
      <c r="E117" s="62"/>
      <c r="F117" s="11"/>
      <c r="G117" s="11"/>
      <c r="H117" s="11"/>
      <c r="I117" s="11">
        <f>SUM(I113:I116)</f>
        <v>24</v>
      </c>
      <c r="J117" s="11"/>
      <c r="K117" s="11"/>
      <c r="L117" s="11"/>
      <c r="M117" s="11"/>
      <c r="N117" s="11"/>
      <c r="O117" s="11"/>
      <c r="P117" s="12">
        <f>SUM(P113:P116)</f>
        <v>24</v>
      </c>
      <c r="Q117" s="61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2" customFormat="1" ht="27" customHeight="1" x14ac:dyDescent="0.25">
      <c r="A118" s="58" t="s">
        <v>27</v>
      </c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66"/>
      <c r="P118" s="13"/>
      <c r="Q118" s="13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2" customFormat="1" ht="32.25" customHeight="1" x14ac:dyDescent="0.25">
      <c r="A119" s="60" t="s">
        <v>30</v>
      </c>
      <c r="B119" s="4" t="s">
        <v>29</v>
      </c>
      <c r="C119" s="5"/>
      <c r="D119" s="5"/>
      <c r="E119" s="61" t="s">
        <v>96</v>
      </c>
      <c r="F119" s="7"/>
      <c r="G119" s="8"/>
      <c r="H119" s="7"/>
      <c r="I119" s="8"/>
      <c r="J119" s="7"/>
      <c r="K119" s="8"/>
      <c r="L119" s="7"/>
      <c r="M119" s="8"/>
      <c r="N119" s="9"/>
      <c r="O119" s="8"/>
      <c r="P119" s="10">
        <f>SUM(F119:O119)</f>
        <v>0</v>
      </c>
      <c r="Q119" s="61">
        <v>2023</v>
      </c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2" customFormat="1" ht="39.75" customHeight="1" x14ac:dyDescent="0.25">
      <c r="A120" s="60"/>
      <c r="B120" s="4" t="s">
        <v>20</v>
      </c>
      <c r="C120" s="5"/>
      <c r="D120" s="5"/>
      <c r="E120" s="61"/>
      <c r="F120" s="7"/>
      <c r="G120" s="8"/>
      <c r="H120" s="7"/>
      <c r="I120" s="8"/>
      <c r="J120" s="7"/>
      <c r="K120" s="8"/>
      <c r="L120" s="7"/>
      <c r="M120" s="8"/>
      <c r="N120" s="9"/>
      <c r="O120" s="8"/>
      <c r="P120" s="10">
        <f t="shared" ref="P120:P122" si="15">SUM(F120:O120)</f>
        <v>0</v>
      </c>
      <c r="Q120" s="61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2" customFormat="1" ht="36.75" customHeight="1" x14ac:dyDescent="0.25">
      <c r="A121" s="60"/>
      <c r="B121" s="4" t="s">
        <v>15</v>
      </c>
      <c r="C121" s="5"/>
      <c r="D121" s="5"/>
      <c r="E121" s="61"/>
      <c r="F121" s="7"/>
      <c r="G121" s="8"/>
      <c r="H121" s="7"/>
      <c r="I121" s="8"/>
      <c r="J121" s="7"/>
      <c r="K121" s="8"/>
      <c r="L121" s="7"/>
      <c r="M121" s="8"/>
      <c r="N121" s="9"/>
      <c r="O121" s="8"/>
      <c r="P121" s="10">
        <f t="shared" si="15"/>
        <v>0</v>
      </c>
      <c r="Q121" s="61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2" customFormat="1" ht="47.25" customHeight="1" x14ac:dyDescent="0.25">
      <c r="A122" s="60"/>
      <c r="B122" s="4" t="s">
        <v>16</v>
      </c>
      <c r="C122" s="5"/>
      <c r="D122" s="5"/>
      <c r="E122" s="61"/>
      <c r="F122" s="7"/>
      <c r="G122" s="8"/>
      <c r="H122" s="7"/>
      <c r="I122" s="15">
        <v>24</v>
      </c>
      <c r="J122" s="7"/>
      <c r="K122" s="8"/>
      <c r="L122" s="7"/>
      <c r="M122" s="8"/>
      <c r="N122" s="9"/>
      <c r="O122" s="8"/>
      <c r="P122" s="10">
        <f t="shared" si="15"/>
        <v>24</v>
      </c>
      <c r="Q122" s="61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2" customFormat="1" ht="21.95" customHeight="1" x14ac:dyDescent="0.25">
      <c r="A123" s="60"/>
      <c r="B123" s="62" t="s">
        <v>14</v>
      </c>
      <c r="C123" s="62"/>
      <c r="D123" s="62"/>
      <c r="E123" s="62"/>
      <c r="F123" s="11"/>
      <c r="G123" s="11"/>
      <c r="H123" s="11"/>
      <c r="I123" s="11">
        <f>SUM(I119:I122)</f>
        <v>24</v>
      </c>
      <c r="J123" s="11"/>
      <c r="K123" s="11"/>
      <c r="L123" s="11"/>
      <c r="M123" s="11"/>
      <c r="N123" s="11"/>
      <c r="O123" s="11"/>
      <c r="P123" s="12">
        <f>SUM(P119:P122)</f>
        <v>24</v>
      </c>
      <c r="Q123" s="61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2" customFormat="1" ht="27" customHeight="1" x14ac:dyDescent="0.25">
      <c r="A124" s="58" t="s">
        <v>27</v>
      </c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66"/>
      <c r="P124" s="13"/>
      <c r="Q124" s="13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2" customFormat="1" ht="32.25" customHeight="1" x14ac:dyDescent="0.25">
      <c r="A125" s="60" t="s">
        <v>31</v>
      </c>
      <c r="B125" s="4" t="s">
        <v>29</v>
      </c>
      <c r="C125" s="5"/>
      <c r="D125" s="5"/>
      <c r="E125" s="61" t="s">
        <v>94</v>
      </c>
      <c r="F125" s="7"/>
      <c r="G125" s="8"/>
      <c r="H125" s="7"/>
      <c r="I125" s="8"/>
      <c r="J125" s="14">
        <v>11</v>
      </c>
      <c r="K125" s="15">
        <v>14</v>
      </c>
      <c r="L125" s="7"/>
      <c r="M125" s="8"/>
      <c r="N125" s="9"/>
      <c r="O125" s="8"/>
      <c r="P125" s="10">
        <f>SUM(F125:O125)</f>
        <v>25</v>
      </c>
      <c r="Q125" s="61">
        <v>2023</v>
      </c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2" customFormat="1" ht="21.95" customHeight="1" x14ac:dyDescent="0.25">
      <c r="A126" s="60"/>
      <c r="B126" s="4"/>
      <c r="C126" s="5"/>
      <c r="D126" s="5"/>
      <c r="E126" s="61"/>
      <c r="F126" s="7"/>
      <c r="G126" s="8"/>
      <c r="H126" s="7"/>
      <c r="I126" s="8"/>
      <c r="J126" s="7"/>
      <c r="K126" s="8"/>
      <c r="L126" s="7"/>
      <c r="M126" s="8"/>
      <c r="N126" s="9"/>
      <c r="O126" s="8"/>
      <c r="P126" s="10">
        <f t="shared" ref="P126:P128" si="16">SUM(F126:O126)</f>
        <v>0</v>
      </c>
      <c r="Q126" s="61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2" customFormat="1" ht="46.5" customHeight="1" x14ac:dyDescent="0.25">
      <c r="A127" s="60"/>
      <c r="B127" s="4" t="s">
        <v>15</v>
      </c>
      <c r="C127" s="5"/>
      <c r="D127" s="5"/>
      <c r="E127" s="61"/>
      <c r="F127" s="14">
        <v>10</v>
      </c>
      <c r="G127" s="15">
        <v>12</v>
      </c>
      <c r="H127" s="14">
        <v>30</v>
      </c>
      <c r="I127" s="15">
        <v>9</v>
      </c>
      <c r="J127" s="14">
        <v>25</v>
      </c>
      <c r="K127" s="15">
        <v>5</v>
      </c>
      <c r="L127" s="7"/>
      <c r="M127" s="8"/>
      <c r="N127" s="9"/>
      <c r="O127" s="8"/>
      <c r="P127" s="10">
        <f t="shared" si="16"/>
        <v>91</v>
      </c>
      <c r="Q127" s="61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2" customFormat="1" ht="25.5" customHeight="1" x14ac:dyDescent="0.25">
      <c r="A128" s="60"/>
      <c r="B128" s="4"/>
      <c r="C128" s="5"/>
      <c r="D128" s="5"/>
      <c r="E128" s="61"/>
      <c r="F128" s="7"/>
      <c r="G128" s="8"/>
      <c r="H128" s="7"/>
      <c r="I128" s="8"/>
      <c r="J128" s="7"/>
      <c r="K128" s="8"/>
      <c r="L128" s="7"/>
      <c r="M128" s="8"/>
      <c r="N128" s="9"/>
      <c r="O128" s="8"/>
      <c r="P128" s="10">
        <f t="shared" si="16"/>
        <v>0</v>
      </c>
      <c r="Q128" s="61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2" customFormat="1" ht="21.95" customHeight="1" x14ac:dyDescent="0.25">
      <c r="A129" s="60"/>
      <c r="B129" s="62" t="s">
        <v>14</v>
      </c>
      <c r="C129" s="62"/>
      <c r="D129" s="62"/>
      <c r="E129" s="62"/>
      <c r="F129" s="11">
        <f t="shared" ref="F129:K129" si="17">SUM(F125:F128)</f>
        <v>10</v>
      </c>
      <c r="G129" s="11">
        <f t="shared" si="17"/>
        <v>12</v>
      </c>
      <c r="H129" s="11">
        <f t="shared" si="17"/>
        <v>30</v>
      </c>
      <c r="I129" s="11">
        <f t="shared" si="17"/>
        <v>9</v>
      </c>
      <c r="J129" s="11">
        <f t="shared" si="17"/>
        <v>36</v>
      </c>
      <c r="K129" s="11">
        <f t="shared" si="17"/>
        <v>19</v>
      </c>
      <c r="L129" s="11"/>
      <c r="M129" s="11"/>
      <c r="N129" s="11"/>
      <c r="O129" s="11"/>
      <c r="P129" s="12">
        <f>SUM(P125:P128)</f>
        <v>116</v>
      </c>
      <c r="Q129" s="61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2" customFormat="1" ht="27" customHeight="1" x14ac:dyDescent="0.25">
      <c r="A130" s="58" t="s">
        <v>27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66"/>
      <c r="P130" s="13"/>
      <c r="Q130" s="13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2" customFormat="1" ht="32.25" customHeight="1" x14ac:dyDescent="0.25">
      <c r="A131" s="60" t="s">
        <v>31</v>
      </c>
      <c r="B131" s="4" t="s">
        <v>29</v>
      </c>
      <c r="C131" s="5"/>
      <c r="D131" s="5"/>
      <c r="E131" s="61" t="s">
        <v>95</v>
      </c>
      <c r="F131" s="7"/>
      <c r="G131" s="8"/>
      <c r="H131" s="7"/>
      <c r="I131" s="8"/>
      <c r="J131" s="14"/>
      <c r="K131" s="15"/>
      <c r="L131" s="7"/>
      <c r="M131" s="8"/>
      <c r="N131" s="9"/>
      <c r="O131" s="8"/>
      <c r="P131" s="10">
        <f>SUM(F131:O131)</f>
        <v>0</v>
      </c>
      <c r="Q131" s="61">
        <v>2023</v>
      </c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2" customFormat="1" ht="40.5" customHeight="1" x14ac:dyDescent="0.25">
      <c r="A132" s="60"/>
      <c r="B132" s="4" t="s">
        <v>20</v>
      </c>
      <c r="C132" s="5"/>
      <c r="D132" s="5"/>
      <c r="E132" s="61"/>
      <c r="F132" s="7"/>
      <c r="G132" s="8"/>
      <c r="H132" s="7"/>
      <c r="I132" s="8"/>
      <c r="J132" s="7"/>
      <c r="K132" s="8"/>
      <c r="L132" s="7"/>
      <c r="M132" s="8"/>
      <c r="N132" s="9"/>
      <c r="O132" s="8"/>
      <c r="P132" s="10">
        <f t="shared" ref="P132:P134" si="18">SUM(F132:O132)</f>
        <v>0</v>
      </c>
      <c r="Q132" s="61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2" customFormat="1" ht="48.75" customHeight="1" x14ac:dyDescent="0.25">
      <c r="A133" s="60"/>
      <c r="B133" s="4" t="s">
        <v>15</v>
      </c>
      <c r="C133" s="5"/>
      <c r="D133" s="5"/>
      <c r="E133" s="61"/>
      <c r="F133" s="7"/>
      <c r="G133" s="8"/>
      <c r="H133" s="7"/>
      <c r="I133" s="8"/>
      <c r="J133" s="14">
        <v>43</v>
      </c>
      <c r="K133" s="15">
        <v>16</v>
      </c>
      <c r="L133" s="7"/>
      <c r="M133" s="8"/>
      <c r="N133" s="9"/>
      <c r="O133" s="8"/>
      <c r="P133" s="10">
        <f t="shared" si="18"/>
        <v>59</v>
      </c>
      <c r="Q133" s="61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2" customFormat="1" ht="43.5" customHeight="1" x14ac:dyDescent="0.25">
      <c r="A134" s="60"/>
      <c r="B134" s="4" t="s">
        <v>16</v>
      </c>
      <c r="C134" s="5"/>
      <c r="D134" s="5"/>
      <c r="E134" s="61"/>
      <c r="F134" s="7"/>
      <c r="G134" s="8"/>
      <c r="H134" s="7"/>
      <c r="I134" s="8"/>
      <c r="J134" s="7"/>
      <c r="K134" s="8"/>
      <c r="L134" s="7"/>
      <c r="M134" s="8"/>
      <c r="N134" s="9"/>
      <c r="O134" s="8"/>
      <c r="P134" s="10">
        <f t="shared" si="18"/>
        <v>0</v>
      </c>
      <c r="Q134" s="61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2" customFormat="1" ht="21.95" customHeight="1" x14ac:dyDescent="0.25">
      <c r="A135" s="60"/>
      <c r="B135" s="62" t="s">
        <v>14</v>
      </c>
      <c r="C135" s="62"/>
      <c r="D135" s="62"/>
      <c r="E135" s="62"/>
      <c r="F135" s="11"/>
      <c r="G135" s="11"/>
      <c r="H135" s="11"/>
      <c r="I135" s="11"/>
      <c r="J135" s="11">
        <f>SUM(J133:J134)</f>
        <v>43</v>
      </c>
      <c r="K135" s="11">
        <f>SUM(K133:K134)</f>
        <v>16</v>
      </c>
      <c r="L135" s="11"/>
      <c r="M135" s="11"/>
      <c r="N135" s="11"/>
      <c r="O135" s="11"/>
      <c r="P135" s="12">
        <f>SUM(P131:P134)</f>
        <v>59</v>
      </c>
      <c r="Q135" s="61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2" customFormat="1" ht="27" customHeight="1" x14ac:dyDescent="0.25">
      <c r="A136" s="58" t="s">
        <v>27</v>
      </c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66"/>
      <c r="P136" s="13"/>
      <c r="Q136" s="13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2" customFormat="1" ht="32.25" customHeight="1" x14ac:dyDescent="0.25">
      <c r="A137" s="60" t="s">
        <v>31</v>
      </c>
      <c r="B137" s="4" t="s">
        <v>29</v>
      </c>
      <c r="C137" s="5"/>
      <c r="D137" s="5"/>
      <c r="E137" s="61" t="s">
        <v>96</v>
      </c>
      <c r="F137" s="7"/>
      <c r="G137" s="8"/>
      <c r="H137" s="7"/>
      <c r="I137" s="8"/>
      <c r="J137" s="14">
        <v>6</v>
      </c>
      <c r="K137" s="15">
        <v>7</v>
      </c>
      <c r="L137" s="7"/>
      <c r="M137" s="8"/>
      <c r="N137" s="9"/>
      <c r="O137" s="8"/>
      <c r="P137" s="10">
        <f>SUM(F137:O137)</f>
        <v>13</v>
      </c>
      <c r="Q137" s="61">
        <v>2023</v>
      </c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2" customFormat="1" ht="51.75" customHeight="1" x14ac:dyDescent="0.25">
      <c r="A138" s="60"/>
      <c r="B138" s="4" t="s">
        <v>20</v>
      </c>
      <c r="C138" s="5"/>
      <c r="D138" s="5"/>
      <c r="E138" s="61"/>
      <c r="F138" s="7"/>
      <c r="G138" s="8"/>
      <c r="H138" s="7"/>
      <c r="I138" s="8"/>
      <c r="J138" s="7"/>
      <c r="K138" s="8"/>
      <c r="L138" s="7"/>
      <c r="M138" s="8"/>
      <c r="N138" s="9"/>
      <c r="O138" s="8"/>
      <c r="P138" s="10">
        <f t="shared" ref="P138:P140" si="19">SUM(F138:O138)</f>
        <v>0</v>
      </c>
      <c r="Q138" s="61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2" customFormat="1" ht="45" customHeight="1" x14ac:dyDescent="0.25">
      <c r="A139" s="60"/>
      <c r="B139" s="4" t="s">
        <v>15</v>
      </c>
      <c r="C139" s="5"/>
      <c r="D139" s="5"/>
      <c r="E139" s="61"/>
      <c r="F139" s="7"/>
      <c r="G139" s="8"/>
      <c r="H139" s="7"/>
      <c r="I139" s="8"/>
      <c r="J139" s="7"/>
      <c r="K139" s="8"/>
      <c r="L139" s="7"/>
      <c r="M139" s="8"/>
      <c r="N139" s="9"/>
      <c r="O139" s="8"/>
      <c r="P139" s="10">
        <f t="shared" si="19"/>
        <v>0</v>
      </c>
      <c r="Q139" s="61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2" customFormat="1" ht="43.5" customHeight="1" x14ac:dyDescent="0.25">
      <c r="A140" s="60"/>
      <c r="B140" s="4" t="s">
        <v>16</v>
      </c>
      <c r="C140" s="5"/>
      <c r="D140" s="5"/>
      <c r="E140" s="61"/>
      <c r="F140" s="7"/>
      <c r="G140" s="8"/>
      <c r="H140" s="14">
        <v>75</v>
      </c>
      <c r="I140" s="15">
        <v>15</v>
      </c>
      <c r="J140" s="7"/>
      <c r="K140" s="8"/>
      <c r="L140" s="7"/>
      <c r="M140" s="8"/>
      <c r="N140" s="9"/>
      <c r="O140" s="8"/>
      <c r="P140" s="10">
        <f t="shared" si="19"/>
        <v>90</v>
      </c>
      <c r="Q140" s="61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2" customFormat="1" ht="21.95" customHeight="1" x14ac:dyDescent="0.25">
      <c r="A141" s="60"/>
      <c r="B141" s="62" t="s">
        <v>14</v>
      </c>
      <c r="C141" s="62"/>
      <c r="D141" s="62"/>
      <c r="E141" s="62"/>
      <c r="F141" s="11"/>
      <c r="G141" s="11"/>
      <c r="H141" s="11">
        <f>SUM(H137:H140)</f>
        <v>75</v>
      </c>
      <c r="I141" s="11">
        <f>SUM(I137:I140)</f>
        <v>15</v>
      </c>
      <c r="J141" s="11">
        <f>SUM(J137:J140)</f>
        <v>6</v>
      </c>
      <c r="K141" s="11">
        <f>SUM(K137:K140)</f>
        <v>7</v>
      </c>
      <c r="L141" s="11"/>
      <c r="M141" s="11"/>
      <c r="N141" s="11"/>
      <c r="O141" s="11"/>
      <c r="P141" s="12">
        <f>SUM(P137:P140)</f>
        <v>103</v>
      </c>
      <c r="Q141" s="61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2" customFormat="1" ht="27" customHeight="1" x14ac:dyDescent="0.25">
      <c r="A142" s="58" t="s">
        <v>27</v>
      </c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66"/>
      <c r="P142" s="13"/>
      <c r="Q142" s="13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2" customFormat="1" ht="32.25" customHeight="1" x14ac:dyDescent="0.25">
      <c r="A143" s="60" t="s">
        <v>47</v>
      </c>
      <c r="B143" s="4"/>
      <c r="C143" s="5"/>
      <c r="D143" s="5"/>
      <c r="E143" s="61" t="s">
        <v>94</v>
      </c>
      <c r="F143" s="7"/>
      <c r="G143" s="8"/>
      <c r="H143" s="7"/>
      <c r="I143" s="8"/>
      <c r="J143" s="7"/>
      <c r="K143" s="8"/>
      <c r="L143" s="7"/>
      <c r="M143" s="8"/>
      <c r="N143" s="9"/>
      <c r="O143" s="8"/>
      <c r="P143" s="10">
        <f>SUM(F143:O143)</f>
        <v>0</v>
      </c>
      <c r="Q143" s="61">
        <v>2023</v>
      </c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2" customFormat="1" ht="21.95" customHeight="1" x14ac:dyDescent="0.25">
      <c r="A144" s="60"/>
      <c r="B144" s="4"/>
      <c r="C144" s="5"/>
      <c r="D144" s="5"/>
      <c r="E144" s="61"/>
      <c r="F144" s="7"/>
      <c r="G144" s="8"/>
      <c r="H144" s="7"/>
      <c r="I144" s="8"/>
      <c r="J144" s="7"/>
      <c r="K144" s="8"/>
      <c r="L144" s="7"/>
      <c r="M144" s="8"/>
      <c r="N144" s="9"/>
      <c r="O144" s="8"/>
      <c r="P144" s="10">
        <f t="shared" ref="P144:P146" si="20">SUM(F144:O144)</f>
        <v>0</v>
      </c>
      <c r="Q144" s="61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2" customFormat="1" ht="35.25" customHeight="1" x14ac:dyDescent="0.25">
      <c r="A145" s="60"/>
      <c r="B145" s="4" t="s">
        <v>15</v>
      </c>
      <c r="C145" s="5"/>
      <c r="D145" s="5"/>
      <c r="E145" s="61"/>
      <c r="F145" s="7"/>
      <c r="G145" s="8"/>
      <c r="H145" s="7"/>
      <c r="I145" s="8"/>
      <c r="J145" s="14">
        <v>17</v>
      </c>
      <c r="K145" s="15">
        <v>18</v>
      </c>
      <c r="L145" s="7"/>
      <c r="M145" s="8"/>
      <c r="N145" s="9"/>
      <c r="O145" s="8"/>
      <c r="P145" s="10">
        <f t="shared" si="20"/>
        <v>35</v>
      </c>
      <c r="Q145" s="61"/>
      <c r="R145" s="94"/>
      <c r="S145" s="94"/>
      <c r="T145" s="94"/>
      <c r="U145" s="94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2" customFormat="1" ht="25.5" customHeight="1" x14ac:dyDescent="0.25">
      <c r="A146" s="60"/>
      <c r="B146" s="4"/>
      <c r="C146" s="5"/>
      <c r="D146" s="5"/>
      <c r="E146" s="61"/>
      <c r="F146" s="7"/>
      <c r="G146" s="8"/>
      <c r="H146" s="7"/>
      <c r="I146" s="8"/>
      <c r="J146" s="7"/>
      <c r="K146" s="8"/>
      <c r="L146" s="7"/>
      <c r="M146" s="8"/>
      <c r="N146" s="9"/>
      <c r="O146" s="8"/>
      <c r="P146" s="10">
        <f t="shared" si="20"/>
        <v>0</v>
      </c>
      <c r="Q146" s="61"/>
      <c r="R146" s="94"/>
      <c r="S146" s="94"/>
      <c r="T146" s="94"/>
      <c r="U146" s="94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2" customFormat="1" ht="21.75" customHeight="1" x14ac:dyDescent="0.25">
      <c r="A147" s="60"/>
      <c r="B147" s="62" t="s">
        <v>14</v>
      </c>
      <c r="C147" s="62"/>
      <c r="D147" s="62"/>
      <c r="E147" s="62"/>
      <c r="F147" s="11"/>
      <c r="G147" s="11"/>
      <c r="H147" s="11"/>
      <c r="I147" s="11"/>
      <c r="J147" s="11">
        <f>SUM(J145:J146)</f>
        <v>17</v>
      </c>
      <c r="K147" s="11">
        <f>SUM(K145:K146)</f>
        <v>18</v>
      </c>
      <c r="L147" s="11"/>
      <c r="M147" s="11"/>
      <c r="N147" s="11"/>
      <c r="O147" s="11"/>
      <c r="P147" s="12">
        <f>SUM(P143:P146)</f>
        <v>35</v>
      </c>
      <c r="Q147" s="61"/>
      <c r="R147" s="94"/>
      <c r="S147" s="94"/>
      <c r="T147" s="94"/>
      <c r="U147" s="94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2" customFormat="1" ht="27" customHeight="1" x14ac:dyDescent="0.25">
      <c r="A148" s="58" t="s">
        <v>27</v>
      </c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66"/>
      <c r="P148" s="13"/>
      <c r="Q148" s="13"/>
      <c r="R148" s="94"/>
      <c r="S148" s="94"/>
      <c r="T148" s="94"/>
      <c r="U148" s="94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2" customFormat="1" ht="32.25" customHeight="1" x14ac:dyDescent="0.25">
      <c r="A149" s="60" t="s">
        <v>47</v>
      </c>
      <c r="B149" s="4"/>
      <c r="C149" s="5"/>
      <c r="D149" s="5"/>
      <c r="E149" s="61" t="s">
        <v>95</v>
      </c>
      <c r="F149" s="7"/>
      <c r="G149" s="8"/>
      <c r="H149" s="7"/>
      <c r="I149" s="8"/>
      <c r="J149" s="7"/>
      <c r="K149" s="8"/>
      <c r="L149" s="7"/>
      <c r="M149" s="8"/>
      <c r="N149" s="9"/>
      <c r="O149" s="8"/>
      <c r="P149" s="10">
        <f>SUM(F149:O149)</f>
        <v>0</v>
      </c>
      <c r="Q149" s="61">
        <v>2023</v>
      </c>
      <c r="R149" s="94"/>
      <c r="S149" s="94"/>
      <c r="T149" s="94"/>
      <c r="U149" s="94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2" customFormat="1" ht="40.5" customHeight="1" x14ac:dyDescent="0.25">
      <c r="A150" s="60"/>
      <c r="B150" s="4" t="s">
        <v>85</v>
      </c>
      <c r="C150" s="5"/>
      <c r="D150" s="5"/>
      <c r="E150" s="61"/>
      <c r="F150" s="7"/>
      <c r="G150" s="8"/>
      <c r="H150" s="7"/>
      <c r="I150" s="8"/>
      <c r="J150" s="7"/>
      <c r="K150" s="8"/>
      <c r="L150" s="7"/>
      <c r="M150" s="8"/>
      <c r="N150" s="9"/>
      <c r="O150" s="8"/>
      <c r="P150" s="10">
        <f t="shared" ref="P150:P152" si="21">SUM(F150:O150)</f>
        <v>0</v>
      </c>
      <c r="Q150" s="61"/>
      <c r="R150" s="94"/>
      <c r="S150" s="94"/>
      <c r="T150" s="94"/>
      <c r="U150" s="94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2" customFormat="1" ht="43.5" customHeight="1" x14ac:dyDescent="0.25">
      <c r="A151" s="60"/>
      <c r="B151" s="4" t="s">
        <v>15</v>
      </c>
      <c r="C151" s="5"/>
      <c r="D151" s="5"/>
      <c r="E151" s="61"/>
      <c r="F151" s="7"/>
      <c r="G151" s="8"/>
      <c r="H151" s="7"/>
      <c r="I151" s="8"/>
      <c r="J151" s="14">
        <v>19</v>
      </c>
      <c r="K151" s="15">
        <v>15</v>
      </c>
      <c r="L151" s="7"/>
      <c r="M151" s="8"/>
      <c r="N151" s="9"/>
      <c r="O151" s="8"/>
      <c r="P151" s="10">
        <f t="shared" si="21"/>
        <v>34</v>
      </c>
      <c r="Q151" s="61"/>
      <c r="R151" s="94"/>
      <c r="S151" s="94"/>
      <c r="T151" s="94"/>
      <c r="U151" s="94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2" customFormat="1" ht="25.5" customHeight="1" x14ac:dyDescent="0.25">
      <c r="A152" s="60"/>
      <c r="B152" s="4"/>
      <c r="C152" s="5"/>
      <c r="D152" s="5"/>
      <c r="E152" s="61"/>
      <c r="F152" s="7"/>
      <c r="G152" s="8"/>
      <c r="H152" s="7"/>
      <c r="I152" s="8"/>
      <c r="J152" s="7"/>
      <c r="K152" s="8"/>
      <c r="L152" s="7"/>
      <c r="M152" s="8"/>
      <c r="N152" s="9"/>
      <c r="O152" s="8"/>
      <c r="P152" s="10">
        <f t="shared" si="21"/>
        <v>0</v>
      </c>
      <c r="Q152" s="61"/>
      <c r="R152" s="94"/>
      <c r="S152" s="94"/>
      <c r="T152" s="94"/>
      <c r="U152" s="94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2" customFormat="1" ht="21.75" customHeight="1" x14ac:dyDescent="0.25">
      <c r="A153" s="60"/>
      <c r="B153" s="62" t="s">
        <v>14</v>
      </c>
      <c r="C153" s="62"/>
      <c r="D153" s="62"/>
      <c r="E153" s="62"/>
      <c r="F153" s="11"/>
      <c r="G153" s="11"/>
      <c r="H153" s="11"/>
      <c r="I153" s="11"/>
      <c r="J153" s="11">
        <f>SUM(J151:J152)</f>
        <v>19</v>
      </c>
      <c r="K153" s="11">
        <f>SUM(K151:K152)</f>
        <v>15</v>
      </c>
      <c r="L153" s="11"/>
      <c r="M153" s="11"/>
      <c r="N153" s="11"/>
      <c r="O153" s="11"/>
      <c r="P153" s="12">
        <f>SUM(P149:P152)</f>
        <v>34</v>
      </c>
      <c r="Q153" s="61"/>
      <c r="R153" s="94"/>
      <c r="S153" s="94"/>
      <c r="T153" s="94"/>
      <c r="U153" s="94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2" customFormat="1" ht="27" customHeight="1" x14ac:dyDescent="0.25">
      <c r="A154" s="58" t="s">
        <v>27</v>
      </c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66"/>
      <c r="P154" s="13"/>
      <c r="Q154" s="13"/>
      <c r="R154" s="94"/>
      <c r="S154" s="94"/>
      <c r="T154" s="94"/>
      <c r="U154" s="9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2" customFormat="1" ht="32.25" customHeight="1" x14ac:dyDescent="0.25">
      <c r="A155" s="60" t="s">
        <v>47</v>
      </c>
      <c r="B155" s="4"/>
      <c r="C155" s="5"/>
      <c r="D155" s="5"/>
      <c r="E155" s="61" t="s">
        <v>96</v>
      </c>
      <c r="F155" s="7"/>
      <c r="G155" s="8"/>
      <c r="H155" s="7"/>
      <c r="I155" s="8"/>
      <c r="J155" s="7"/>
      <c r="K155" s="8"/>
      <c r="L155" s="7"/>
      <c r="M155" s="8"/>
      <c r="N155" s="9"/>
      <c r="O155" s="8"/>
      <c r="P155" s="10">
        <f>SUM(F155:O155)</f>
        <v>0</v>
      </c>
      <c r="Q155" s="61">
        <v>2023</v>
      </c>
      <c r="R155" s="94"/>
      <c r="S155" s="94"/>
      <c r="T155" s="94"/>
      <c r="U155" s="94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2" customFormat="1" ht="38.25" customHeight="1" x14ac:dyDescent="0.25">
      <c r="A156" s="60"/>
      <c r="B156" s="4" t="s">
        <v>85</v>
      </c>
      <c r="C156" s="5"/>
      <c r="D156" s="5"/>
      <c r="E156" s="61"/>
      <c r="F156" s="7"/>
      <c r="G156" s="8"/>
      <c r="H156" s="7"/>
      <c r="I156" s="8"/>
      <c r="J156" s="14">
        <v>20</v>
      </c>
      <c r="K156" s="15">
        <v>14</v>
      </c>
      <c r="L156" s="7"/>
      <c r="M156" s="8"/>
      <c r="N156" s="9"/>
      <c r="O156" s="8"/>
      <c r="P156" s="10">
        <f t="shared" ref="P156:P158" si="22">SUM(F156:O156)</f>
        <v>34</v>
      </c>
      <c r="Q156" s="61"/>
      <c r="R156" s="94"/>
      <c r="S156" s="94"/>
      <c r="T156" s="94"/>
      <c r="U156" s="94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2" customFormat="1" ht="37.5" x14ac:dyDescent="0.25">
      <c r="A157" s="60"/>
      <c r="B157" s="4" t="s">
        <v>15</v>
      </c>
      <c r="C157" s="5"/>
      <c r="D157" s="5"/>
      <c r="E157" s="61"/>
      <c r="F157" s="7"/>
      <c r="G157" s="8"/>
      <c r="H157" s="7"/>
      <c r="I157" s="8"/>
      <c r="J157" s="14">
        <v>20</v>
      </c>
      <c r="K157" s="15">
        <v>14</v>
      </c>
      <c r="L157" s="7"/>
      <c r="M157" s="8"/>
      <c r="N157" s="9"/>
      <c r="O157" s="8"/>
      <c r="P157" s="10">
        <f t="shared" si="22"/>
        <v>34</v>
      </c>
      <c r="Q157" s="61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2" customFormat="1" ht="21.95" customHeight="1" x14ac:dyDescent="0.25">
      <c r="A158" s="60"/>
      <c r="B158" s="4"/>
      <c r="C158" s="5"/>
      <c r="D158" s="5"/>
      <c r="E158" s="61"/>
      <c r="F158" s="7"/>
      <c r="G158" s="8"/>
      <c r="H158" s="7"/>
      <c r="I158" s="8"/>
      <c r="J158" s="7"/>
      <c r="K158" s="8"/>
      <c r="L158" s="7"/>
      <c r="M158" s="8"/>
      <c r="N158" s="9"/>
      <c r="O158" s="15"/>
      <c r="P158" s="10">
        <f t="shared" si="22"/>
        <v>0</v>
      </c>
      <c r="Q158" s="61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2" customFormat="1" ht="21.95" customHeight="1" x14ac:dyDescent="0.25">
      <c r="A159" s="60"/>
      <c r="B159" s="62" t="s">
        <v>14</v>
      </c>
      <c r="C159" s="62"/>
      <c r="D159" s="62"/>
      <c r="E159" s="62"/>
      <c r="F159" s="11"/>
      <c r="G159" s="11"/>
      <c r="H159" s="11"/>
      <c r="I159" s="11"/>
      <c r="J159" s="11">
        <f>SUM(J156:J158)</f>
        <v>40</v>
      </c>
      <c r="K159" s="11">
        <f>SUM(K156:K158)</f>
        <v>28</v>
      </c>
      <c r="L159" s="11"/>
      <c r="M159" s="11"/>
      <c r="N159" s="11"/>
      <c r="O159" s="11"/>
      <c r="P159" s="12">
        <f>SUM(P155:P158)</f>
        <v>68</v>
      </c>
      <c r="Q159" s="61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2" customFormat="1" ht="21.75" customHeight="1" x14ac:dyDescent="0.25">
      <c r="A160" s="76" t="s">
        <v>18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8"/>
      <c r="Q160" s="18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2" customFormat="1" ht="33.75" customHeight="1" x14ac:dyDescent="0.25">
      <c r="A161" s="60" t="s">
        <v>17</v>
      </c>
      <c r="B161" s="5" t="s">
        <v>20</v>
      </c>
      <c r="C161" s="5"/>
      <c r="D161" s="5"/>
      <c r="E161" s="61" t="s">
        <v>94</v>
      </c>
      <c r="F161" s="7"/>
      <c r="G161" s="8"/>
      <c r="H161" s="7">
        <v>32</v>
      </c>
      <c r="I161" s="8">
        <v>14</v>
      </c>
      <c r="J161" s="7"/>
      <c r="K161" s="8"/>
      <c r="L161" s="7"/>
      <c r="M161" s="8"/>
      <c r="N161" s="9"/>
      <c r="O161" s="8"/>
      <c r="P161" s="10">
        <f>SUM(F161:O161)</f>
        <v>46</v>
      </c>
      <c r="Q161" s="61">
        <v>2023</v>
      </c>
      <c r="R161" s="94"/>
      <c r="S161" s="94"/>
      <c r="T161" s="94"/>
      <c r="U161" s="94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2" customFormat="1" ht="21.95" customHeight="1" x14ac:dyDescent="0.25">
      <c r="A162" s="60"/>
      <c r="B162" s="5" t="s">
        <v>19</v>
      </c>
      <c r="C162" s="5"/>
      <c r="D162" s="5"/>
      <c r="E162" s="61"/>
      <c r="F162" s="7"/>
      <c r="G162" s="8"/>
      <c r="H162" s="7"/>
      <c r="I162" s="8"/>
      <c r="J162" s="7"/>
      <c r="K162" s="8"/>
      <c r="L162" s="7"/>
      <c r="M162" s="8"/>
      <c r="N162" s="9"/>
      <c r="O162" s="8"/>
      <c r="P162" s="10">
        <f t="shared" ref="P162:P170" si="23">SUM(F162:O162)</f>
        <v>0</v>
      </c>
      <c r="Q162" s="61"/>
      <c r="R162" s="94"/>
      <c r="S162" s="94"/>
      <c r="T162" s="94"/>
      <c r="U162" s="94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2" customFormat="1" ht="34.5" customHeight="1" x14ac:dyDescent="0.25">
      <c r="A163" s="60"/>
      <c r="B163" s="4" t="s">
        <v>21</v>
      </c>
      <c r="C163" s="5"/>
      <c r="D163" s="5"/>
      <c r="E163" s="61"/>
      <c r="F163" s="7"/>
      <c r="G163" s="8"/>
      <c r="H163" s="7"/>
      <c r="I163" s="8"/>
      <c r="J163" s="7"/>
      <c r="K163" s="8"/>
      <c r="L163" s="7"/>
      <c r="M163" s="8"/>
      <c r="N163" s="9"/>
      <c r="O163" s="8"/>
      <c r="P163" s="10">
        <f t="shared" si="23"/>
        <v>0</v>
      </c>
      <c r="Q163" s="61"/>
      <c r="R163" s="94"/>
      <c r="S163" s="94"/>
      <c r="T163" s="94"/>
      <c r="U163" s="94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2" customFormat="1" ht="34.5" customHeight="1" x14ac:dyDescent="0.25">
      <c r="A164" s="60"/>
      <c r="B164" s="5" t="s">
        <v>13</v>
      </c>
      <c r="C164" s="5"/>
      <c r="D164" s="5"/>
      <c r="E164" s="61"/>
      <c r="F164" s="7"/>
      <c r="G164" s="8"/>
      <c r="H164" s="7"/>
      <c r="I164" s="8"/>
      <c r="J164" s="7"/>
      <c r="K164" s="8"/>
      <c r="L164" s="7"/>
      <c r="M164" s="8"/>
      <c r="N164" s="9"/>
      <c r="O164" s="8"/>
      <c r="P164" s="10">
        <f t="shared" si="23"/>
        <v>0</v>
      </c>
      <c r="Q164" s="61"/>
      <c r="R164" s="94"/>
      <c r="S164" s="94"/>
      <c r="T164" s="94"/>
      <c r="U164" s="9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2" customFormat="1" ht="24.75" x14ac:dyDescent="0.25">
      <c r="A165" s="60"/>
      <c r="B165" s="5" t="s">
        <v>15</v>
      </c>
      <c r="C165" s="5"/>
      <c r="D165" s="5"/>
      <c r="E165" s="61"/>
      <c r="F165" s="7"/>
      <c r="G165" s="8"/>
      <c r="H165" s="7">
        <v>21</v>
      </c>
      <c r="I165" s="8">
        <v>1</v>
      </c>
      <c r="J165" s="7"/>
      <c r="K165" s="8"/>
      <c r="L165" s="7"/>
      <c r="M165" s="8"/>
      <c r="N165" s="9"/>
      <c r="O165" s="8"/>
      <c r="P165" s="10">
        <f t="shared" si="23"/>
        <v>22</v>
      </c>
      <c r="Q165" s="61"/>
      <c r="R165" s="94"/>
      <c r="S165" s="94"/>
      <c r="T165" s="94"/>
      <c r="U165" s="94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2" customFormat="1" ht="21.95" customHeight="1" x14ac:dyDescent="0.25">
      <c r="A166" s="60"/>
      <c r="B166" s="5" t="s">
        <v>109</v>
      </c>
      <c r="C166" s="5"/>
      <c r="D166" s="5"/>
      <c r="E166" s="61"/>
      <c r="F166" s="7"/>
      <c r="G166" s="8"/>
      <c r="H166" s="7"/>
      <c r="I166" s="8"/>
      <c r="J166" s="7">
        <v>8</v>
      </c>
      <c r="K166" s="8">
        <v>6</v>
      </c>
      <c r="L166" s="7"/>
      <c r="M166" s="8"/>
      <c r="N166" s="9"/>
      <c r="O166" s="8"/>
      <c r="P166" s="10">
        <f t="shared" si="23"/>
        <v>14</v>
      </c>
      <c r="Q166" s="61"/>
      <c r="R166" s="94"/>
      <c r="S166" s="94"/>
      <c r="T166" s="94"/>
      <c r="U166" s="94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2" customFormat="1" ht="39" customHeight="1" x14ac:dyDescent="0.25">
      <c r="A167" s="60"/>
      <c r="B167" s="4" t="s">
        <v>22</v>
      </c>
      <c r="C167" s="5"/>
      <c r="D167" s="5"/>
      <c r="E167" s="61"/>
      <c r="F167" s="7"/>
      <c r="G167" s="8"/>
      <c r="H167" s="7"/>
      <c r="I167" s="8"/>
      <c r="J167" s="7"/>
      <c r="K167" s="8"/>
      <c r="L167" s="7"/>
      <c r="M167" s="8"/>
      <c r="N167" s="9"/>
      <c r="O167" s="8"/>
      <c r="P167" s="10">
        <f t="shared" si="23"/>
        <v>0</v>
      </c>
      <c r="Q167" s="61"/>
      <c r="R167" s="94"/>
      <c r="S167" s="94"/>
      <c r="T167" s="94"/>
      <c r="U167" s="94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2" customFormat="1" ht="35.25" customHeight="1" x14ac:dyDescent="0.25">
      <c r="A168" s="60"/>
      <c r="B168" s="4" t="s">
        <v>23</v>
      </c>
      <c r="C168" s="5"/>
      <c r="D168" s="5"/>
      <c r="E168" s="61"/>
      <c r="F168" s="7"/>
      <c r="G168" s="8"/>
      <c r="H168" s="7"/>
      <c r="I168" s="8"/>
      <c r="J168" s="7"/>
      <c r="K168" s="8"/>
      <c r="L168" s="7"/>
      <c r="M168" s="8"/>
      <c r="N168" s="9"/>
      <c r="O168" s="8"/>
      <c r="P168" s="10">
        <f t="shared" si="23"/>
        <v>0</v>
      </c>
      <c r="Q168" s="61"/>
      <c r="R168" s="94"/>
      <c r="S168" s="94"/>
      <c r="T168" s="94"/>
      <c r="U168" s="94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s="2" customFormat="1" ht="35.25" customHeight="1" x14ac:dyDescent="0.25">
      <c r="A169" s="60"/>
      <c r="B169" s="4" t="s">
        <v>108</v>
      </c>
      <c r="C169" s="5"/>
      <c r="D169" s="5"/>
      <c r="E169" s="61"/>
      <c r="F169" s="7"/>
      <c r="G169" s="8"/>
      <c r="H169" s="7"/>
      <c r="I169" s="8"/>
      <c r="J169" s="7"/>
      <c r="K169" s="8"/>
      <c r="L169" s="7">
        <v>15</v>
      </c>
      <c r="M169" s="8">
        <v>1</v>
      </c>
      <c r="N169" s="9"/>
      <c r="O169" s="8"/>
      <c r="P169" s="10">
        <v>16</v>
      </c>
      <c r="Q169" s="61"/>
      <c r="R169" s="94"/>
      <c r="S169" s="94"/>
      <c r="T169" s="94"/>
      <c r="U169" s="94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s="2" customFormat="1" ht="21.95" customHeight="1" x14ac:dyDescent="0.25">
      <c r="A170" s="60"/>
      <c r="B170" s="5" t="s">
        <v>11</v>
      </c>
      <c r="C170" s="5"/>
      <c r="D170" s="5"/>
      <c r="E170" s="61"/>
      <c r="F170" s="7"/>
      <c r="G170" s="8"/>
      <c r="H170" s="7"/>
      <c r="I170" s="8"/>
      <c r="J170" s="7"/>
      <c r="K170" s="8"/>
      <c r="L170" s="7"/>
      <c r="M170" s="8"/>
      <c r="N170" s="9"/>
      <c r="O170" s="8"/>
      <c r="P170" s="10">
        <f t="shared" si="23"/>
        <v>0</v>
      </c>
      <c r="Q170" s="61"/>
      <c r="R170" s="94"/>
      <c r="S170" s="94"/>
      <c r="T170" s="94"/>
      <c r="U170" s="94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s="2" customFormat="1" ht="21.95" customHeight="1" x14ac:dyDescent="0.25">
      <c r="A171" s="60"/>
      <c r="B171" s="62" t="s">
        <v>14</v>
      </c>
      <c r="C171" s="62"/>
      <c r="D171" s="62"/>
      <c r="E171" s="62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2">
        <f>SUM(P161:P170)</f>
        <v>98</v>
      </c>
      <c r="Q171" s="61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s="2" customFormat="1" ht="21.75" customHeight="1" x14ac:dyDescent="0.25">
      <c r="A172" s="76" t="s">
        <v>18</v>
      </c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8"/>
      <c r="Q172" s="18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2" customFormat="1" ht="33.75" customHeight="1" x14ac:dyDescent="0.25">
      <c r="A173" s="60" t="s">
        <v>17</v>
      </c>
      <c r="B173" s="5" t="s">
        <v>20</v>
      </c>
      <c r="C173" s="5"/>
      <c r="D173" s="5"/>
      <c r="E173" s="61" t="s">
        <v>95</v>
      </c>
      <c r="F173" s="7"/>
      <c r="G173" s="8"/>
      <c r="H173" s="7">
        <v>32</v>
      </c>
      <c r="I173" s="8">
        <v>14</v>
      </c>
      <c r="J173" s="7"/>
      <c r="K173" s="8"/>
      <c r="L173" s="7"/>
      <c r="M173" s="8"/>
      <c r="N173" s="9"/>
      <c r="O173" s="8"/>
      <c r="P173" s="10">
        <v>0</v>
      </c>
      <c r="Q173" s="61">
        <v>2023</v>
      </c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2" customFormat="1" ht="21.95" customHeight="1" x14ac:dyDescent="0.25">
      <c r="A174" s="60"/>
      <c r="B174" s="5" t="s">
        <v>19</v>
      </c>
      <c r="C174" s="5"/>
      <c r="D174" s="5"/>
      <c r="E174" s="61"/>
      <c r="F174" s="7"/>
      <c r="G174" s="8"/>
      <c r="H174" s="7"/>
      <c r="I174" s="8"/>
      <c r="J174" s="7"/>
      <c r="K174" s="8"/>
      <c r="L174" s="7"/>
      <c r="M174" s="8"/>
      <c r="N174" s="9"/>
      <c r="O174" s="8"/>
      <c r="P174" s="10">
        <v>0</v>
      </c>
      <c r="Q174" s="61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2" customFormat="1" ht="34.5" customHeight="1" x14ac:dyDescent="0.25">
      <c r="A175" s="60"/>
      <c r="B175" s="4" t="s">
        <v>21</v>
      </c>
      <c r="C175" s="5"/>
      <c r="D175" s="5"/>
      <c r="E175" s="61"/>
      <c r="F175" s="7"/>
      <c r="G175" s="8"/>
      <c r="H175" s="7"/>
      <c r="I175" s="8"/>
      <c r="J175" s="7"/>
      <c r="K175" s="8"/>
      <c r="L175" s="7"/>
      <c r="M175" s="8"/>
      <c r="N175" s="9"/>
      <c r="O175" s="8"/>
      <c r="P175" s="10">
        <v>0</v>
      </c>
      <c r="Q175" s="61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s="2" customFormat="1" ht="24.75" x14ac:dyDescent="0.25">
      <c r="A176" s="60"/>
      <c r="B176" s="5" t="s">
        <v>13</v>
      </c>
      <c r="C176" s="5"/>
      <c r="D176" s="5"/>
      <c r="E176" s="61"/>
      <c r="F176" s="7"/>
      <c r="G176" s="8"/>
      <c r="H176" s="7"/>
      <c r="I176" s="8"/>
      <c r="J176" s="7"/>
      <c r="K176" s="8"/>
      <c r="L176" s="7"/>
      <c r="M176" s="8"/>
      <c r="N176" s="9"/>
      <c r="O176" s="8"/>
      <c r="P176" s="10">
        <v>0</v>
      </c>
      <c r="Q176" s="61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s="2" customFormat="1" ht="24.75" x14ac:dyDescent="0.25">
      <c r="A177" s="60"/>
      <c r="B177" s="5" t="s">
        <v>109</v>
      </c>
      <c r="C177" s="5"/>
      <c r="D177" s="5"/>
      <c r="E177" s="61"/>
      <c r="F177" s="7"/>
      <c r="G177" s="8"/>
      <c r="H177" s="7"/>
      <c r="I177" s="8"/>
      <c r="J177" s="7">
        <v>8</v>
      </c>
      <c r="K177" s="8">
        <v>14</v>
      </c>
      <c r="L177" s="7"/>
      <c r="M177" s="8"/>
      <c r="N177" s="9"/>
      <c r="O177" s="8"/>
      <c r="P177" s="10">
        <v>0</v>
      </c>
      <c r="Q177" s="61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s="2" customFormat="1" ht="21.95" customHeight="1" x14ac:dyDescent="0.25">
      <c r="A178" s="60"/>
      <c r="B178" s="5" t="s">
        <v>15</v>
      </c>
      <c r="C178" s="5"/>
      <c r="D178" s="5"/>
      <c r="E178" s="61"/>
      <c r="F178" s="7"/>
      <c r="G178" s="8"/>
      <c r="H178" s="7"/>
      <c r="I178" s="8"/>
      <c r="J178" s="7"/>
      <c r="K178" s="8"/>
      <c r="L178" s="7"/>
      <c r="M178" s="8"/>
      <c r="N178" s="9"/>
      <c r="O178" s="8"/>
      <c r="P178" s="10">
        <v>0</v>
      </c>
      <c r="Q178" s="61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s="2" customFormat="1" ht="40.5" customHeight="1" x14ac:dyDescent="0.25">
      <c r="A179" s="60"/>
      <c r="B179" s="4" t="s">
        <v>22</v>
      </c>
      <c r="C179" s="5"/>
      <c r="D179" s="5"/>
      <c r="E179" s="61"/>
      <c r="F179" s="7"/>
      <c r="G179" s="8"/>
      <c r="H179" s="7"/>
      <c r="I179" s="8"/>
      <c r="J179" s="7"/>
      <c r="K179" s="8"/>
      <c r="L179" s="7"/>
      <c r="M179" s="8"/>
      <c r="N179" s="9"/>
      <c r="O179" s="8"/>
      <c r="P179" s="10">
        <v>0</v>
      </c>
      <c r="Q179" s="61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2" customFormat="1" ht="35.25" customHeight="1" x14ac:dyDescent="0.25">
      <c r="A180" s="60"/>
      <c r="B180" s="4" t="s">
        <v>23</v>
      </c>
      <c r="C180" s="5"/>
      <c r="D180" s="5"/>
      <c r="E180" s="61"/>
      <c r="F180" s="7"/>
      <c r="G180" s="8"/>
      <c r="H180" s="7"/>
      <c r="I180" s="8"/>
      <c r="J180" s="7"/>
      <c r="K180" s="8"/>
      <c r="L180" s="7"/>
      <c r="M180" s="8"/>
      <c r="N180" s="9"/>
      <c r="O180" s="8"/>
      <c r="P180" s="10">
        <f t="shared" ref="P180:P181" si="24">SUM(F180:O180)</f>
        <v>0</v>
      </c>
      <c r="Q180" s="61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2" customFormat="1" ht="35.25" customHeight="1" x14ac:dyDescent="0.25">
      <c r="A181" s="60"/>
      <c r="B181" s="4" t="s">
        <v>108</v>
      </c>
      <c r="C181" s="5"/>
      <c r="D181" s="5"/>
      <c r="E181" s="61"/>
      <c r="F181" s="7"/>
      <c r="G181" s="8"/>
      <c r="H181" s="7"/>
      <c r="I181" s="8"/>
      <c r="J181" s="7"/>
      <c r="K181" s="8"/>
      <c r="L181" s="7">
        <v>15</v>
      </c>
      <c r="M181" s="8">
        <v>1</v>
      </c>
      <c r="N181" s="9"/>
      <c r="O181" s="8"/>
      <c r="P181" s="10">
        <f t="shared" si="24"/>
        <v>16</v>
      </c>
      <c r="Q181" s="61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s="2" customFormat="1" ht="21.95" customHeight="1" x14ac:dyDescent="0.25">
      <c r="A182" s="60"/>
      <c r="B182" s="5" t="s">
        <v>11</v>
      </c>
      <c r="C182" s="5"/>
      <c r="D182" s="5"/>
      <c r="E182" s="61"/>
      <c r="F182" s="7"/>
      <c r="G182" s="8"/>
      <c r="H182" s="7"/>
      <c r="I182" s="8"/>
      <c r="J182" s="7"/>
      <c r="K182" s="8"/>
      <c r="L182" s="7"/>
      <c r="M182" s="8"/>
      <c r="N182" s="9"/>
      <c r="O182" s="8"/>
      <c r="P182" s="10">
        <v>0</v>
      </c>
      <c r="Q182" s="61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s="2" customFormat="1" ht="21.95" customHeight="1" x14ac:dyDescent="0.25">
      <c r="A183" s="60"/>
      <c r="B183" s="62" t="s">
        <v>14</v>
      </c>
      <c r="C183" s="62"/>
      <c r="D183" s="62"/>
      <c r="E183" s="62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2">
        <f>SUM(P173:P182)</f>
        <v>16</v>
      </c>
      <c r="Q183" s="61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s="2" customFormat="1" ht="21.75" customHeight="1" x14ac:dyDescent="0.25">
      <c r="A184" s="76" t="s">
        <v>18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8"/>
      <c r="Q184" s="18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s="2" customFormat="1" ht="33.75" customHeight="1" x14ac:dyDescent="0.25">
      <c r="A185" s="60" t="s">
        <v>17</v>
      </c>
      <c r="B185" s="5" t="s">
        <v>20</v>
      </c>
      <c r="C185" s="5"/>
      <c r="D185" s="5"/>
      <c r="E185" s="61" t="s">
        <v>96</v>
      </c>
      <c r="F185" s="7"/>
      <c r="G185" s="8"/>
      <c r="H185" s="7">
        <v>32</v>
      </c>
      <c r="I185" s="8">
        <v>14</v>
      </c>
      <c r="J185" s="7"/>
      <c r="K185" s="8"/>
      <c r="L185" s="7"/>
      <c r="M185" s="8"/>
      <c r="N185" s="9"/>
      <c r="O185" s="8"/>
      <c r="P185" s="10">
        <f>SUM(F185:O185)</f>
        <v>46</v>
      </c>
      <c r="Q185" s="61">
        <v>2023</v>
      </c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2" customFormat="1" ht="21.95" customHeight="1" x14ac:dyDescent="0.25">
      <c r="A186" s="60"/>
      <c r="B186" s="5" t="s">
        <v>19</v>
      </c>
      <c r="C186" s="5"/>
      <c r="D186" s="5"/>
      <c r="E186" s="61"/>
      <c r="F186" s="7"/>
      <c r="G186" s="8"/>
      <c r="H186" s="7"/>
      <c r="I186" s="8"/>
      <c r="J186" s="7"/>
      <c r="K186" s="8"/>
      <c r="L186" s="7"/>
      <c r="M186" s="8"/>
      <c r="N186" s="9"/>
      <c r="O186" s="8"/>
      <c r="P186" s="10">
        <f t="shared" ref="P186:P194" si="25">SUM(F186:O186)</f>
        <v>0</v>
      </c>
      <c r="Q186" s="61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2" customFormat="1" ht="34.5" customHeight="1" x14ac:dyDescent="0.25">
      <c r="A187" s="60"/>
      <c r="B187" s="4" t="s">
        <v>21</v>
      </c>
      <c r="C187" s="5"/>
      <c r="D187" s="5"/>
      <c r="E187" s="61"/>
      <c r="F187" s="7"/>
      <c r="G187" s="8"/>
      <c r="H187" s="7"/>
      <c r="I187" s="8"/>
      <c r="J187" s="7"/>
      <c r="K187" s="8"/>
      <c r="L187" s="7"/>
      <c r="M187" s="8"/>
      <c r="N187" s="9"/>
      <c r="O187" s="8"/>
      <c r="P187" s="10">
        <f t="shared" si="25"/>
        <v>0</v>
      </c>
      <c r="Q187" s="61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2" customFormat="1" ht="34.5" customHeight="1" x14ac:dyDescent="0.25">
      <c r="A188" s="60"/>
      <c r="B188" s="5" t="s">
        <v>13</v>
      </c>
      <c r="C188" s="5"/>
      <c r="D188" s="5"/>
      <c r="E188" s="61"/>
      <c r="F188" s="7"/>
      <c r="G188" s="8"/>
      <c r="H188" s="7"/>
      <c r="I188" s="8"/>
      <c r="J188" s="7"/>
      <c r="K188" s="8"/>
      <c r="L188" s="7"/>
      <c r="M188" s="8"/>
      <c r="N188" s="9"/>
      <c r="O188" s="8"/>
      <c r="P188" s="10">
        <f t="shared" si="25"/>
        <v>0</v>
      </c>
      <c r="Q188" s="61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s="2" customFormat="1" ht="24.75" x14ac:dyDescent="0.25">
      <c r="A189" s="60"/>
      <c r="B189" s="5" t="s">
        <v>109</v>
      </c>
      <c r="C189" s="5"/>
      <c r="D189" s="5"/>
      <c r="E189" s="61"/>
      <c r="F189" s="7"/>
      <c r="G189" s="8"/>
      <c r="H189" s="7"/>
      <c r="I189" s="8"/>
      <c r="J189" s="7">
        <v>8</v>
      </c>
      <c r="K189" s="8">
        <v>6</v>
      </c>
      <c r="L189" s="7"/>
      <c r="M189" s="8"/>
      <c r="N189" s="9"/>
      <c r="O189" s="8"/>
      <c r="P189" s="10">
        <f t="shared" si="25"/>
        <v>14</v>
      </c>
      <c r="Q189" s="61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s="2" customFormat="1" ht="21.95" customHeight="1" x14ac:dyDescent="0.25">
      <c r="A190" s="60"/>
      <c r="B190" s="5" t="s">
        <v>15</v>
      </c>
      <c r="C190" s="5"/>
      <c r="D190" s="5"/>
      <c r="E190" s="61"/>
      <c r="F190" s="7"/>
      <c r="G190" s="8"/>
      <c r="H190" s="7"/>
      <c r="I190" s="8"/>
      <c r="J190" s="7"/>
      <c r="K190" s="8"/>
      <c r="L190" s="7"/>
      <c r="M190" s="8"/>
      <c r="N190" s="9"/>
      <c r="O190" s="8"/>
      <c r="P190" s="10">
        <f t="shared" si="25"/>
        <v>0</v>
      </c>
      <c r="Q190" s="61"/>
      <c r="R190" s="94"/>
      <c r="S190" s="94"/>
      <c r="T190" s="94"/>
      <c r="U190" s="94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s="2" customFormat="1" ht="37.5" x14ac:dyDescent="0.25">
      <c r="A191" s="60"/>
      <c r="B191" s="4" t="s">
        <v>22</v>
      </c>
      <c r="C191" s="5"/>
      <c r="D191" s="5"/>
      <c r="E191" s="61"/>
      <c r="F191" s="7"/>
      <c r="G191" s="8"/>
      <c r="H191" s="7"/>
      <c r="I191" s="8"/>
      <c r="J191" s="7"/>
      <c r="K191" s="8"/>
      <c r="L191" s="7"/>
      <c r="M191" s="8"/>
      <c r="N191" s="9"/>
      <c r="O191" s="8"/>
      <c r="P191" s="10">
        <f t="shared" si="25"/>
        <v>0</v>
      </c>
      <c r="Q191" s="61"/>
      <c r="R191" s="94"/>
      <c r="S191" s="94"/>
      <c r="T191" s="94"/>
      <c r="U191" s="94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s="2" customFormat="1" ht="41.25" customHeight="1" x14ac:dyDescent="0.25">
      <c r="A192" s="60"/>
      <c r="B192" s="4" t="s">
        <v>23</v>
      </c>
      <c r="C192" s="5"/>
      <c r="D192" s="5"/>
      <c r="E192" s="61"/>
      <c r="F192" s="7"/>
      <c r="G192" s="8"/>
      <c r="H192" s="7"/>
      <c r="I192" s="8"/>
      <c r="J192" s="7"/>
      <c r="K192" s="8"/>
      <c r="L192" s="7"/>
      <c r="M192" s="8"/>
      <c r="N192" s="9"/>
      <c r="O192" s="8"/>
      <c r="P192" s="10">
        <f t="shared" si="25"/>
        <v>0</v>
      </c>
      <c r="Q192" s="61"/>
      <c r="R192" s="94"/>
      <c r="S192" s="94"/>
      <c r="T192" s="94"/>
      <c r="U192" s="94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s="2" customFormat="1" ht="41.25" customHeight="1" x14ac:dyDescent="0.25">
      <c r="A193" s="60"/>
      <c r="B193" s="4" t="s">
        <v>108</v>
      </c>
      <c r="C193" s="5"/>
      <c r="D193" s="5"/>
      <c r="E193" s="61"/>
      <c r="F193" s="7"/>
      <c r="G193" s="8"/>
      <c r="H193" s="7"/>
      <c r="I193" s="8"/>
      <c r="J193" s="7"/>
      <c r="K193" s="8"/>
      <c r="L193" s="7">
        <v>16</v>
      </c>
      <c r="M193" s="8">
        <v>0</v>
      </c>
      <c r="N193" s="9"/>
      <c r="O193" s="8"/>
      <c r="P193" s="10">
        <f t="shared" si="25"/>
        <v>16</v>
      </c>
      <c r="Q193" s="61"/>
      <c r="R193" s="94"/>
      <c r="S193" s="94"/>
      <c r="T193" s="94"/>
      <c r="U193" s="94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s="2" customFormat="1" ht="25.5" customHeight="1" x14ac:dyDescent="0.25">
      <c r="A194" s="60"/>
      <c r="B194" s="5" t="s">
        <v>11</v>
      </c>
      <c r="C194" s="5"/>
      <c r="D194" s="5"/>
      <c r="E194" s="61"/>
      <c r="F194" s="7"/>
      <c r="G194" s="8"/>
      <c r="H194" s="7"/>
      <c r="I194" s="8"/>
      <c r="J194" s="7"/>
      <c r="K194" s="8"/>
      <c r="L194" s="7"/>
      <c r="M194" s="8"/>
      <c r="N194" s="9"/>
      <c r="O194" s="8"/>
      <c r="P194" s="10">
        <f t="shared" si="25"/>
        <v>0</v>
      </c>
      <c r="Q194" s="61"/>
      <c r="R194" s="94"/>
      <c r="S194" s="94"/>
      <c r="T194" s="94"/>
      <c r="U194" s="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2" customFormat="1" ht="21.95" customHeight="1" x14ac:dyDescent="0.25">
      <c r="A195" s="60"/>
      <c r="B195" s="62" t="s">
        <v>14</v>
      </c>
      <c r="C195" s="62"/>
      <c r="D195" s="62"/>
      <c r="E195" s="62"/>
      <c r="F195" s="11"/>
      <c r="G195" s="11"/>
      <c r="H195" s="11">
        <f>SUM(H185:H194)</f>
        <v>32</v>
      </c>
      <c r="I195" s="11">
        <f>SUM(I185:I194)</f>
        <v>14</v>
      </c>
      <c r="J195" s="11"/>
      <c r="K195" s="11"/>
      <c r="L195" s="11"/>
      <c r="M195" s="11"/>
      <c r="N195" s="11"/>
      <c r="O195" s="11"/>
      <c r="P195" s="12">
        <f>SUM(P185:P194)</f>
        <v>76</v>
      </c>
      <c r="Q195" s="61"/>
      <c r="R195" s="94"/>
      <c r="S195" s="94"/>
      <c r="T195" s="94"/>
      <c r="U195" s="94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s="2" customFormat="1" ht="27" customHeight="1" x14ac:dyDescent="0.25">
      <c r="A196" s="58" t="s">
        <v>51</v>
      </c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66"/>
      <c r="P196" s="13"/>
      <c r="Q196" s="13"/>
      <c r="R196" s="94"/>
      <c r="S196" s="94"/>
      <c r="T196" s="94"/>
      <c r="U196" s="94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s="2" customFormat="1" ht="21.95" customHeight="1" x14ac:dyDescent="0.25">
      <c r="A197" s="60" t="s">
        <v>48</v>
      </c>
      <c r="B197" s="4" t="s">
        <v>2</v>
      </c>
      <c r="C197" s="5"/>
      <c r="D197" s="5"/>
      <c r="E197" s="61" t="s">
        <v>94</v>
      </c>
      <c r="F197" s="7"/>
      <c r="G197" s="8"/>
      <c r="H197" s="7"/>
      <c r="I197" s="8"/>
      <c r="J197" s="7"/>
      <c r="K197" s="8"/>
      <c r="L197" s="7"/>
      <c r="M197" s="8"/>
      <c r="N197" s="9"/>
      <c r="O197" s="8"/>
      <c r="P197" s="10">
        <f>SUM(F197:O197)</f>
        <v>0</v>
      </c>
      <c r="Q197" s="61">
        <v>2023</v>
      </c>
      <c r="R197" s="94"/>
      <c r="S197" s="94"/>
      <c r="T197" s="94"/>
      <c r="U197" s="94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s="2" customFormat="1" ht="21.95" customHeight="1" x14ac:dyDescent="0.25">
      <c r="A198" s="60"/>
      <c r="B198" s="4" t="s">
        <v>49</v>
      </c>
      <c r="C198" s="5"/>
      <c r="D198" s="5"/>
      <c r="E198" s="61"/>
      <c r="F198" s="7"/>
      <c r="G198" s="8"/>
      <c r="H198" s="14">
        <v>2</v>
      </c>
      <c r="I198" s="15">
        <v>18</v>
      </c>
      <c r="J198" s="7"/>
      <c r="K198" s="8"/>
      <c r="L198" s="7"/>
      <c r="M198" s="8"/>
      <c r="N198" s="9"/>
      <c r="O198" s="8"/>
      <c r="P198" s="10">
        <f t="shared" ref="P198:P199" si="26">SUM(F198:O198)</f>
        <v>20</v>
      </c>
      <c r="Q198" s="61"/>
      <c r="R198" s="94"/>
      <c r="S198" s="94"/>
      <c r="T198" s="94"/>
      <c r="U198" s="94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s="2" customFormat="1" ht="25.5" customHeight="1" x14ac:dyDescent="0.25">
      <c r="A199" s="60"/>
      <c r="B199" s="4" t="s">
        <v>50</v>
      </c>
      <c r="C199" s="5"/>
      <c r="D199" s="5"/>
      <c r="E199" s="61"/>
      <c r="F199" s="7"/>
      <c r="G199" s="8"/>
      <c r="H199" s="14">
        <v>0</v>
      </c>
      <c r="I199" s="8">
        <v>0</v>
      </c>
      <c r="J199" s="7"/>
      <c r="K199" s="8"/>
      <c r="L199" s="7"/>
      <c r="M199" s="8"/>
      <c r="N199" s="9"/>
      <c r="O199" s="8"/>
      <c r="P199" s="10">
        <f t="shared" si="26"/>
        <v>0</v>
      </c>
      <c r="Q199" s="61"/>
      <c r="R199" s="94"/>
      <c r="S199" s="94"/>
      <c r="T199" s="94"/>
      <c r="U199" s="94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s="2" customFormat="1" ht="21.95" customHeight="1" x14ac:dyDescent="0.25">
      <c r="A200" s="60"/>
      <c r="B200" s="62" t="s">
        <v>14</v>
      </c>
      <c r="C200" s="62"/>
      <c r="D200" s="62"/>
      <c r="E200" s="62"/>
      <c r="F200" s="11"/>
      <c r="G200" s="11"/>
      <c r="H200" s="11">
        <f>SUM(H197:H199)</f>
        <v>2</v>
      </c>
      <c r="I200" s="11">
        <f>SUM(I197:I199)</f>
        <v>18</v>
      </c>
      <c r="J200" s="11"/>
      <c r="K200" s="11"/>
      <c r="L200" s="11"/>
      <c r="M200" s="11"/>
      <c r="N200" s="11"/>
      <c r="O200" s="11"/>
      <c r="P200" s="12">
        <f>SUM(P197:P199)</f>
        <v>20</v>
      </c>
      <c r="Q200" s="61"/>
      <c r="R200" s="94"/>
      <c r="S200" s="94"/>
      <c r="T200" s="94"/>
      <c r="U200" s="94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s="2" customFormat="1" ht="27" customHeight="1" x14ac:dyDescent="0.25">
      <c r="A201" s="58" t="s">
        <v>51</v>
      </c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66"/>
      <c r="P201" s="13"/>
      <c r="Q201" s="13"/>
      <c r="R201" s="94"/>
      <c r="S201" s="94"/>
      <c r="T201" s="94"/>
      <c r="U201" s="94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s="2" customFormat="1" ht="21.95" customHeight="1" x14ac:dyDescent="0.25">
      <c r="A202" s="60" t="s">
        <v>48</v>
      </c>
      <c r="B202" s="4" t="s">
        <v>2</v>
      </c>
      <c r="C202" s="5"/>
      <c r="D202" s="5"/>
      <c r="E202" s="61" t="s">
        <v>95</v>
      </c>
      <c r="F202" s="7"/>
      <c r="G202" s="8"/>
      <c r="H202" s="7"/>
      <c r="I202" s="8"/>
      <c r="J202" s="7"/>
      <c r="K202" s="8"/>
      <c r="L202" s="7"/>
      <c r="M202" s="8"/>
      <c r="N202" s="9"/>
      <c r="O202" s="8"/>
      <c r="P202" s="10">
        <f>SUM(F202:O202)</f>
        <v>0</v>
      </c>
      <c r="Q202" s="61">
        <v>2023</v>
      </c>
      <c r="R202" s="94"/>
      <c r="S202" s="94"/>
      <c r="T202" s="94"/>
      <c r="U202" s="94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s="2" customFormat="1" ht="21.95" customHeight="1" x14ac:dyDescent="0.25">
      <c r="A203" s="60"/>
      <c r="B203" s="4" t="s">
        <v>49</v>
      </c>
      <c r="C203" s="5"/>
      <c r="D203" s="5"/>
      <c r="E203" s="61"/>
      <c r="F203" s="7"/>
      <c r="G203" s="8"/>
      <c r="H203" s="7"/>
      <c r="I203" s="8"/>
      <c r="J203" s="14">
        <v>2</v>
      </c>
      <c r="K203" s="15">
        <v>20</v>
      </c>
      <c r="L203" s="7"/>
      <c r="M203" s="8"/>
      <c r="N203" s="9"/>
      <c r="O203" s="8"/>
      <c r="P203" s="10">
        <f t="shared" ref="P203:P204" si="27">SUM(F203:O203)</f>
        <v>22</v>
      </c>
      <c r="Q203" s="61"/>
      <c r="R203" s="94"/>
      <c r="S203" s="94"/>
      <c r="T203" s="94"/>
      <c r="U203" s="94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s="2" customFormat="1" ht="25.5" customHeight="1" x14ac:dyDescent="0.25">
      <c r="A204" s="60"/>
      <c r="B204" s="4" t="s">
        <v>50</v>
      </c>
      <c r="C204" s="5"/>
      <c r="D204" s="5"/>
      <c r="E204" s="61"/>
      <c r="F204" s="7"/>
      <c r="G204" s="8"/>
      <c r="H204" s="7"/>
      <c r="I204" s="8"/>
      <c r="J204" s="14">
        <v>58</v>
      </c>
      <c r="K204" s="8">
        <v>0</v>
      </c>
      <c r="L204" s="7"/>
      <c r="M204" s="8"/>
      <c r="N204" s="9"/>
      <c r="O204" s="8"/>
      <c r="P204" s="10">
        <f t="shared" si="27"/>
        <v>58</v>
      </c>
      <c r="Q204" s="61"/>
      <c r="R204" s="94"/>
      <c r="S204" s="94"/>
      <c r="T204" s="94"/>
      <c r="U204" s="9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s="2" customFormat="1" ht="21.95" customHeight="1" x14ac:dyDescent="0.25">
      <c r="A205" s="60"/>
      <c r="B205" s="62" t="s">
        <v>14</v>
      </c>
      <c r="C205" s="62"/>
      <c r="D205" s="62"/>
      <c r="E205" s="62"/>
      <c r="F205" s="11"/>
      <c r="G205" s="11"/>
      <c r="H205" s="11"/>
      <c r="I205" s="11"/>
      <c r="J205" s="11">
        <f>SUM(J203:J204)</f>
        <v>60</v>
      </c>
      <c r="K205" s="11">
        <f>SUM(K203:K204)</f>
        <v>20</v>
      </c>
      <c r="L205" s="11"/>
      <c r="M205" s="11"/>
      <c r="N205" s="11"/>
      <c r="O205" s="11"/>
      <c r="P205" s="12">
        <f>SUM(P202:P204)</f>
        <v>80</v>
      </c>
      <c r="Q205" s="61"/>
      <c r="R205" s="94"/>
      <c r="S205" s="94"/>
      <c r="T205" s="94"/>
      <c r="U205" s="94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s="2" customFormat="1" ht="27" customHeight="1" x14ac:dyDescent="0.25">
      <c r="A206" s="58" t="s">
        <v>51</v>
      </c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66"/>
      <c r="P206" s="13"/>
      <c r="Q206" s="13"/>
      <c r="R206" s="94"/>
      <c r="S206" s="94"/>
      <c r="T206" s="94"/>
      <c r="U206" s="94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s="2" customFormat="1" ht="21.95" customHeight="1" x14ac:dyDescent="0.25">
      <c r="A207" s="60" t="s">
        <v>48</v>
      </c>
      <c r="B207" s="4" t="s">
        <v>2</v>
      </c>
      <c r="C207" s="5"/>
      <c r="D207" s="5"/>
      <c r="E207" s="61" t="s">
        <v>96</v>
      </c>
      <c r="F207" s="7"/>
      <c r="G207" s="8"/>
      <c r="H207" s="7"/>
      <c r="I207" s="8"/>
      <c r="J207" s="7"/>
      <c r="K207" s="8"/>
      <c r="L207" s="7"/>
      <c r="M207" s="8"/>
      <c r="N207" s="9"/>
      <c r="O207" s="8"/>
      <c r="P207" s="10">
        <f>SUM(F207:O207)</f>
        <v>0</v>
      </c>
      <c r="Q207" s="61">
        <v>2023</v>
      </c>
      <c r="R207" s="94"/>
      <c r="S207" s="94"/>
      <c r="T207" s="94"/>
      <c r="U207" s="94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s="2" customFormat="1" ht="21.95" customHeight="1" x14ac:dyDescent="0.25">
      <c r="A208" s="60"/>
      <c r="B208" s="4" t="s">
        <v>49</v>
      </c>
      <c r="C208" s="5"/>
      <c r="D208" s="5"/>
      <c r="E208" s="61"/>
      <c r="F208" s="7"/>
      <c r="G208" s="8"/>
      <c r="H208" s="14">
        <v>2</v>
      </c>
      <c r="I208" s="15">
        <v>20</v>
      </c>
      <c r="J208" s="7">
        <f>SUM(H208:I208)</f>
        <v>22</v>
      </c>
      <c r="K208" s="8"/>
      <c r="L208" s="7"/>
      <c r="M208" s="8"/>
      <c r="N208" s="9"/>
      <c r="O208" s="8"/>
      <c r="P208" s="10">
        <f t="shared" ref="P208:P209" si="28">SUM(F208:O208)</f>
        <v>44</v>
      </c>
      <c r="Q208" s="61"/>
      <c r="R208" s="94"/>
      <c r="S208" s="94"/>
      <c r="T208" s="94"/>
      <c r="U208" s="94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s="2" customFormat="1" ht="25.5" customHeight="1" x14ac:dyDescent="0.25">
      <c r="A209" s="60"/>
      <c r="B209" s="4" t="s">
        <v>50</v>
      </c>
      <c r="C209" s="5"/>
      <c r="D209" s="5"/>
      <c r="E209" s="61"/>
      <c r="F209" s="7"/>
      <c r="G209" s="8"/>
      <c r="H209" s="15">
        <v>0</v>
      </c>
      <c r="I209" s="15">
        <v>0</v>
      </c>
      <c r="J209" s="7">
        <v>58</v>
      </c>
      <c r="K209" s="8">
        <v>0</v>
      </c>
      <c r="L209" s="7"/>
      <c r="M209" s="8"/>
      <c r="N209" s="9"/>
      <c r="O209" s="8"/>
      <c r="P209" s="10">
        <f t="shared" si="28"/>
        <v>58</v>
      </c>
      <c r="Q209" s="61"/>
      <c r="R209" s="94"/>
      <c r="S209" s="94"/>
      <c r="T209" s="94"/>
      <c r="U209" s="94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s="2" customFormat="1" ht="21.95" customHeight="1" x14ac:dyDescent="0.25">
      <c r="A210" s="60"/>
      <c r="B210" s="62" t="s">
        <v>14</v>
      </c>
      <c r="C210" s="62"/>
      <c r="D210" s="62"/>
      <c r="E210" s="62"/>
      <c r="F210" s="11"/>
      <c r="G210" s="11"/>
      <c r="H210" s="11">
        <f>SUM(H208:H209)</f>
        <v>2</v>
      </c>
      <c r="I210" s="11">
        <f>SUM(I208:I209)</f>
        <v>20</v>
      </c>
      <c r="J210" s="11">
        <f>SUM(J208:J209)</f>
        <v>80</v>
      </c>
      <c r="K210" s="11"/>
      <c r="L210" s="11"/>
      <c r="M210" s="11"/>
      <c r="N210" s="11"/>
      <c r="O210" s="11"/>
      <c r="P210" s="12">
        <f>SUM(P207:P209)</f>
        <v>102</v>
      </c>
      <c r="Q210" s="61"/>
      <c r="R210" s="94"/>
      <c r="S210" s="94"/>
      <c r="T210" s="94"/>
      <c r="U210" s="94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s="2" customFormat="1" ht="27" customHeight="1" x14ac:dyDescent="0.25">
      <c r="A211" s="58" t="s">
        <v>27</v>
      </c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66"/>
      <c r="P211" s="13"/>
      <c r="Q211" s="13"/>
      <c r="R211" s="94"/>
      <c r="S211" s="94"/>
      <c r="T211" s="94"/>
      <c r="U211" s="94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s="2" customFormat="1" ht="21.95" customHeight="1" x14ac:dyDescent="0.25">
      <c r="A212" s="60" t="s">
        <v>32</v>
      </c>
      <c r="B212" s="4" t="s">
        <v>10</v>
      </c>
      <c r="C212" s="5"/>
      <c r="D212" s="5"/>
      <c r="E212" s="61" t="s">
        <v>94</v>
      </c>
      <c r="F212" s="7"/>
      <c r="G212" s="8"/>
      <c r="H212" s="14">
        <v>18</v>
      </c>
      <c r="I212" s="15">
        <v>10</v>
      </c>
      <c r="J212" s="14">
        <v>10</v>
      </c>
      <c r="K212" s="15">
        <v>12</v>
      </c>
      <c r="L212" s="7"/>
      <c r="M212" s="8"/>
      <c r="N212" s="9"/>
      <c r="O212" s="8"/>
      <c r="P212" s="10">
        <f>SUM(F212:O212)</f>
        <v>50</v>
      </c>
      <c r="Q212" s="61">
        <v>2023</v>
      </c>
      <c r="R212" s="94"/>
      <c r="S212" s="94"/>
      <c r="T212" s="94"/>
      <c r="U212" s="94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s="2" customFormat="1" ht="30.75" customHeight="1" x14ac:dyDescent="0.25">
      <c r="A213" s="60"/>
      <c r="B213" s="4" t="s">
        <v>15</v>
      </c>
      <c r="C213" s="5"/>
      <c r="D213" s="5"/>
      <c r="E213" s="61"/>
      <c r="F213" s="7"/>
      <c r="G213" s="8"/>
      <c r="H213" s="7"/>
      <c r="I213" s="8"/>
      <c r="J213" s="14">
        <v>6</v>
      </c>
      <c r="K213" s="15">
        <v>3</v>
      </c>
      <c r="L213" s="7"/>
      <c r="M213" s="8"/>
      <c r="N213" s="9"/>
      <c r="O213" s="8"/>
      <c r="P213" s="10">
        <f t="shared" ref="P213:P215" si="29">SUM(F213:O213)</f>
        <v>9</v>
      </c>
      <c r="Q213" s="61"/>
      <c r="R213" s="94"/>
      <c r="S213" s="94"/>
      <c r="T213" s="94"/>
      <c r="U213" s="94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s="2" customFormat="1" ht="24.75" x14ac:dyDescent="0.25">
      <c r="A214" s="60"/>
      <c r="B214" s="4" t="s">
        <v>2</v>
      </c>
      <c r="C214" s="5"/>
      <c r="D214" s="5"/>
      <c r="E214" s="61"/>
      <c r="F214" s="7"/>
      <c r="G214" s="8"/>
      <c r="H214" s="7"/>
      <c r="I214" s="8"/>
      <c r="J214" s="14">
        <v>5</v>
      </c>
      <c r="K214" s="15">
        <v>2</v>
      </c>
      <c r="L214" s="7"/>
      <c r="M214" s="8"/>
      <c r="N214" s="9"/>
      <c r="O214" s="8"/>
      <c r="P214" s="10"/>
      <c r="Q214" s="61"/>
      <c r="R214" s="94"/>
      <c r="S214" s="94"/>
      <c r="T214" s="94"/>
      <c r="U214" s="9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s="2" customFormat="1" ht="32.25" customHeight="1" x14ac:dyDescent="0.25">
      <c r="A215" s="60"/>
      <c r="B215" s="4" t="s">
        <v>21</v>
      </c>
      <c r="C215" s="5"/>
      <c r="D215" s="5"/>
      <c r="E215" s="61"/>
      <c r="F215" s="7"/>
      <c r="G215" s="8"/>
      <c r="H215" s="7"/>
      <c r="I215" s="8"/>
      <c r="J215" s="7">
        <v>3</v>
      </c>
      <c r="K215" s="8">
        <v>5</v>
      </c>
      <c r="L215" s="7"/>
      <c r="M215" s="8"/>
      <c r="N215" s="9"/>
      <c r="O215" s="8"/>
      <c r="P215" s="10">
        <f t="shared" si="29"/>
        <v>8</v>
      </c>
      <c r="Q215" s="61"/>
      <c r="R215" s="94"/>
      <c r="S215" s="94"/>
      <c r="T215" s="94"/>
      <c r="U215" s="94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s="2" customFormat="1" ht="21.95" customHeight="1" x14ac:dyDescent="0.25">
      <c r="A216" s="60"/>
      <c r="B216" s="62" t="s">
        <v>14</v>
      </c>
      <c r="C216" s="62"/>
      <c r="D216" s="62"/>
      <c r="E216" s="62"/>
      <c r="F216" s="11"/>
      <c r="G216" s="11"/>
      <c r="H216" s="11">
        <f>SUM(H212:H215)</f>
        <v>18</v>
      </c>
      <c r="I216" s="11">
        <f>SUM(I212:I215)</f>
        <v>10</v>
      </c>
      <c r="J216" s="11">
        <f>SUM(J212:J215)</f>
        <v>24</v>
      </c>
      <c r="K216" s="11">
        <f>SUM(K212:K215)</f>
        <v>22</v>
      </c>
      <c r="L216" s="11"/>
      <c r="M216" s="11"/>
      <c r="N216" s="11"/>
      <c r="O216" s="11"/>
      <c r="P216" s="12">
        <f>SUM(P212:P215)</f>
        <v>67</v>
      </c>
      <c r="Q216" s="61"/>
      <c r="R216" s="94"/>
      <c r="S216" s="94"/>
      <c r="T216" s="94"/>
      <c r="U216" s="94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s="2" customFormat="1" ht="27" customHeight="1" x14ac:dyDescent="0.25">
      <c r="A217" s="58" t="s">
        <v>27</v>
      </c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66"/>
      <c r="P217" s="13"/>
      <c r="Q217" s="13"/>
      <c r="R217" s="94"/>
      <c r="S217" s="94"/>
      <c r="T217" s="94"/>
      <c r="U217" s="94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s="2" customFormat="1" ht="21.95" customHeight="1" x14ac:dyDescent="0.25">
      <c r="A218" s="60" t="s">
        <v>32</v>
      </c>
      <c r="B218" s="4" t="s">
        <v>10</v>
      </c>
      <c r="C218" s="5"/>
      <c r="D218" s="5"/>
      <c r="E218" s="61" t="s">
        <v>95</v>
      </c>
      <c r="F218" s="7"/>
      <c r="G218" s="8"/>
      <c r="H218" s="14">
        <v>28</v>
      </c>
      <c r="I218" s="15">
        <v>18</v>
      </c>
      <c r="J218" s="14"/>
      <c r="K218" s="15"/>
      <c r="L218" s="7"/>
      <c r="M218" s="8"/>
      <c r="N218" s="9"/>
      <c r="O218" s="8"/>
      <c r="P218" s="10">
        <f>SUM(F218:O218)</f>
        <v>46</v>
      </c>
      <c r="Q218" s="61">
        <v>2023</v>
      </c>
      <c r="R218" s="94"/>
      <c r="S218" s="94"/>
      <c r="T218" s="94"/>
      <c r="U218" s="94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s="2" customFormat="1" ht="33" customHeight="1" x14ac:dyDescent="0.25">
      <c r="A219" s="60"/>
      <c r="B219" s="4" t="s">
        <v>15</v>
      </c>
      <c r="C219" s="5"/>
      <c r="D219" s="5"/>
      <c r="E219" s="61"/>
      <c r="F219" s="7"/>
      <c r="G219" s="8"/>
      <c r="H219" s="7"/>
      <c r="I219" s="8"/>
      <c r="J219" s="14"/>
      <c r="K219" s="15"/>
      <c r="L219" s="7"/>
      <c r="M219" s="8"/>
      <c r="N219" s="9"/>
      <c r="O219" s="8"/>
      <c r="P219" s="10">
        <f t="shared" ref="P219:P221" si="30">SUM(F219:O219)</f>
        <v>0</v>
      </c>
      <c r="Q219" s="61"/>
      <c r="R219" s="94"/>
      <c r="S219" s="94"/>
      <c r="T219" s="94"/>
      <c r="U219" s="94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s="2" customFormat="1" ht="33" customHeight="1" x14ac:dyDescent="0.25">
      <c r="A220" s="60"/>
      <c r="B220" s="4" t="s">
        <v>2</v>
      </c>
      <c r="C220" s="5"/>
      <c r="D220" s="5"/>
      <c r="E220" s="61"/>
      <c r="F220" s="7"/>
      <c r="G220" s="8"/>
      <c r="H220" s="7"/>
      <c r="I220" s="8"/>
      <c r="J220" s="14">
        <v>5</v>
      </c>
      <c r="K220" s="15">
        <v>2</v>
      </c>
      <c r="L220" s="7"/>
      <c r="M220" s="8"/>
      <c r="N220" s="9"/>
      <c r="O220" s="8"/>
      <c r="P220" s="10"/>
      <c r="Q220" s="61"/>
      <c r="R220" s="94"/>
      <c r="S220" s="94"/>
      <c r="T220" s="94"/>
      <c r="U220" s="94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s="2" customFormat="1" ht="32.25" customHeight="1" x14ac:dyDescent="0.25">
      <c r="A221" s="60"/>
      <c r="B221" s="4" t="s">
        <v>21</v>
      </c>
      <c r="C221" s="5"/>
      <c r="D221" s="5"/>
      <c r="E221" s="61"/>
      <c r="F221" s="7"/>
      <c r="G221" s="8"/>
      <c r="H221" s="7"/>
      <c r="I221" s="8"/>
      <c r="J221" s="14">
        <v>5</v>
      </c>
      <c r="K221" s="15">
        <v>7</v>
      </c>
      <c r="L221" s="7"/>
      <c r="M221" s="8"/>
      <c r="N221" s="9"/>
      <c r="O221" s="8"/>
      <c r="P221" s="10">
        <f t="shared" si="30"/>
        <v>12</v>
      </c>
      <c r="Q221" s="61"/>
      <c r="R221" s="94"/>
      <c r="S221" s="94"/>
      <c r="T221" s="94"/>
      <c r="U221" s="94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s="2" customFormat="1" ht="21.95" customHeight="1" x14ac:dyDescent="0.25">
      <c r="A222" s="60"/>
      <c r="B222" s="62" t="s">
        <v>14</v>
      </c>
      <c r="C222" s="62"/>
      <c r="D222" s="62"/>
      <c r="E222" s="62"/>
      <c r="F222" s="11"/>
      <c r="G222" s="11"/>
      <c r="H222" s="11">
        <f>SUM(H218:H221)</f>
        <v>28</v>
      </c>
      <c r="I222" s="11">
        <f>SUM(I218:I221)</f>
        <v>18</v>
      </c>
      <c r="J222" s="11">
        <f>SUM(J218:J221)</f>
        <v>10</v>
      </c>
      <c r="K222" s="11">
        <f>SUM(K218:K221)</f>
        <v>9</v>
      </c>
      <c r="L222" s="11"/>
      <c r="M222" s="11"/>
      <c r="N222" s="11"/>
      <c r="O222" s="11"/>
      <c r="P222" s="12">
        <f>SUM(P218:P221)</f>
        <v>58</v>
      </c>
      <c r="Q222" s="61"/>
      <c r="R222" s="94"/>
      <c r="S222" s="94"/>
      <c r="T222" s="94"/>
      <c r="U222" s="94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s="2" customFormat="1" ht="21.75" customHeight="1" x14ac:dyDescent="0.25">
      <c r="A223" s="58" t="s">
        <v>27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66"/>
      <c r="P223" s="13"/>
      <c r="Q223" s="13"/>
      <c r="R223" s="94"/>
      <c r="S223" s="94"/>
      <c r="T223" s="94"/>
      <c r="U223" s="94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s="2" customFormat="1" ht="21.95" customHeight="1" x14ac:dyDescent="0.25">
      <c r="A224" s="60" t="s">
        <v>32</v>
      </c>
      <c r="B224" s="4" t="s">
        <v>10</v>
      </c>
      <c r="C224" s="5"/>
      <c r="D224" s="5"/>
      <c r="E224" s="61" t="s">
        <v>96</v>
      </c>
      <c r="F224" s="7"/>
      <c r="G224" s="8"/>
      <c r="H224" s="7"/>
      <c r="I224" s="8"/>
      <c r="J224" s="14">
        <v>20</v>
      </c>
      <c r="K224" s="15">
        <v>19</v>
      </c>
      <c r="L224" s="7"/>
      <c r="M224" s="8"/>
      <c r="N224" s="9"/>
      <c r="O224" s="8"/>
      <c r="P224" s="10">
        <f>SUM(F224:O224)</f>
        <v>39</v>
      </c>
      <c r="Q224" s="61">
        <v>2023</v>
      </c>
      <c r="R224" s="94"/>
      <c r="S224" s="94"/>
      <c r="T224" s="94"/>
      <c r="U224" s="9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s="2" customFormat="1" ht="32.25" customHeight="1" x14ac:dyDescent="0.25">
      <c r="A225" s="60"/>
      <c r="B225" s="4" t="s">
        <v>15</v>
      </c>
      <c r="C225" s="5"/>
      <c r="D225" s="5"/>
      <c r="E225" s="61"/>
      <c r="F225" s="7"/>
      <c r="G225" s="8"/>
      <c r="H225" s="7"/>
      <c r="I225" s="8"/>
      <c r="J225" s="14">
        <v>4</v>
      </c>
      <c r="K225" s="15">
        <v>6</v>
      </c>
      <c r="L225" s="7"/>
      <c r="M225" s="8"/>
      <c r="N225" s="9"/>
      <c r="O225" s="8"/>
      <c r="P225" s="10">
        <f t="shared" ref="P225:P227" si="31">SUM(F225:O225)</f>
        <v>10</v>
      </c>
      <c r="Q225" s="61"/>
      <c r="R225" s="94"/>
      <c r="S225" s="94"/>
      <c r="T225" s="94"/>
      <c r="U225" s="94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s="2" customFormat="1" ht="32.25" customHeight="1" x14ac:dyDescent="0.25">
      <c r="A226" s="60"/>
      <c r="B226" s="4" t="s">
        <v>2</v>
      </c>
      <c r="C226" s="5"/>
      <c r="D226" s="5"/>
      <c r="E226" s="61"/>
      <c r="F226" s="7"/>
      <c r="G226" s="8"/>
      <c r="H226" s="7"/>
      <c r="I226" s="8"/>
      <c r="J226" s="14">
        <v>5</v>
      </c>
      <c r="K226" s="15">
        <v>2</v>
      </c>
      <c r="L226" s="7"/>
      <c r="M226" s="8"/>
      <c r="N226" s="9"/>
      <c r="O226" s="8"/>
      <c r="P226" s="10"/>
      <c r="Q226" s="61"/>
      <c r="R226" s="94"/>
      <c r="S226" s="94"/>
      <c r="T226" s="94"/>
      <c r="U226" s="94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2" customFormat="1" ht="32.25" customHeight="1" x14ac:dyDescent="0.25">
      <c r="A227" s="60"/>
      <c r="B227" s="4" t="s">
        <v>21</v>
      </c>
      <c r="C227" s="5"/>
      <c r="D227" s="5"/>
      <c r="E227" s="61"/>
      <c r="F227" s="7"/>
      <c r="G227" s="8"/>
      <c r="H227" s="7"/>
      <c r="I227" s="8"/>
      <c r="J227" s="7">
        <v>5</v>
      </c>
      <c r="K227" s="8">
        <v>4</v>
      </c>
      <c r="L227" s="7"/>
      <c r="M227" s="8"/>
      <c r="N227" s="9"/>
      <c r="O227" s="8"/>
      <c r="P227" s="10">
        <f t="shared" si="31"/>
        <v>9</v>
      </c>
      <c r="Q227" s="61"/>
      <c r="R227" s="94"/>
      <c r="S227" s="94"/>
      <c r="T227" s="94"/>
      <c r="U227" s="94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2" customFormat="1" ht="21.75" customHeight="1" x14ac:dyDescent="0.25">
      <c r="A228" s="60"/>
      <c r="B228" s="62" t="s">
        <v>14</v>
      </c>
      <c r="C228" s="62"/>
      <c r="D228" s="62"/>
      <c r="E228" s="62"/>
      <c r="F228" s="11"/>
      <c r="G228" s="11"/>
      <c r="H228" s="11"/>
      <c r="I228" s="11"/>
      <c r="J228" s="11">
        <f>SUM(J224:J227)</f>
        <v>34</v>
      </c>
      <c r="K228" s="11">
        <f>SUM(K224:K227)</f>
        <v>31</v>
      </c>
      <c r="L228" s="11"/>
      <c r="M228" s="11"/>
      <c r="N228" s="11"/>
      <c r="O228" s="11"/>
      <c r="P228" s="12">
        <f>SUM(P224:P227)</f>
        <v>58</v>
      </c>
      <c r="Q228" s="61"/>
      <c r="R228" s="94"/>
      <c r="S228" s="94"/>
      <c r="T228" s="94"/>
      <c r="U228" s="94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2" customFormat="1" ht="21.75" customHeight="1" x14ac:dyDescent="0.25">
      <c r="A229" s="58" t="s">
        <v>86</v>
      </c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66"/>
      <c r="P229" s="13"/>
      <c r="Q229" s="13"/>
      <c r="R229" s="94"/>
      <c r="S229" s="94"/>
      <c r="T229" s="94"/>
      <c r="U229" s="94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2" customFormat="1" ht="32.25" customHeight="1" x14ac:dyDescent="0.25">
      <c r="A230" s="60" t="s">
        <v>33</v>
      </c>
      <c r="B230" s="4" t="s">
        <v>15</v>
      </c>
      <c r="C230" s="5"/>
      <c r="D230" s="5"/>
      <c r="E230" s="61" t="s">
        <v>94</v>
      </c>
      <c r="F230" s="7"/>
      <c r="G230" s="8"/>
      <c r="H230" s="14">
        <v>17</v>
      </c>
      <c r="I230" s="15">
        <v>5</v>
      </c>
      <c r="J230" s="7"/>
      <c r="K230" s="8"/>
      <c r="L230" s="7"/>
      <c r="M230" s="8"/>
      <c r="N230" s="9"/>
      <c r="O230" s="8"/>
      <c r="P230" s="10">
        <f>SUM(F230:O230)</f>
        <v>22</v>
      </c>
      <c r="Q230" s="61">
        <v>2023</v>
      </c>
      <c r="R230" s="94"/>
      <c r="S230" s="94"/>
      <c r="T230" s="94"/>
      <c r="U230" s="94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2" customFormat="1" ht="42" customHeight="1" x14ac:dyDescent="0.25">
      <c r="A231" s="60"/>
      <c r="B231" s="4" t="s">
        <v>16</v>
      </c>
      <c r="C231" s="5"/>
      <c r="D231" s="5"/>
      <c r="E231" s="61"/>
      <c r="F231" s="7"/>
      <c r="G231" s="8"/>
      <c r="H231" s="14">
        <v>25</v>
      </c>
      <c r="I231" s="15">
        <v>2</v>
      </c>
      <c r="J231" s="7"/>
      <c r="K231" s="8"/>
      <c r="L231" s="7"/>
      <c r="M231" s="8"/>
      <c r="N231" s="9"/>
      <c r="O231" s="8"/>
      <c r="P231" s="10">
        <f t="shared" ref="P231:P235" si="32">SUM(F231:O231)</f>
        <v>27</v>
      </c>
      <c r="Q231" s="61"/>
      <c r="R231" s="94"/>
      <c r="S231" s="94"/>
      <c r="T231" s="94"/>
      <c r="U231" s="94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2" customFormat="1" ht="37.5" x14ac:dyDescent="0.25">
      <c r="A232" s="60"/>
      <c r="B232" s="4" t="s">
        <v>16</v>
      </c>
      <c r="C232" s="5"/>
      <c r="D232" s="5"/>
      <c r="E232" s="61"/>
      <c r="F232" s="7"/>
      <c r="G232" s="8"/>
      <c r="H232" s="14">
        <v>68</v>
      </c>
      <c r="I232" s="8">
        <v>0</v>
      </c>
      <c r="J232" s="7"/>
      <c r="K232" s="8"/>
      <c r="L232" s="7"/>
      <c r="M232" s="8"/>
      <c r="N232" s="9"/>
      <c r="O232" s="8"/>
      <c r="P232" s="10">
        <f t="shared" si="32"/>
        <v>68</v>
      </c>
      <c r="Q232" s="61"/>
      <c r="R232" s="94"/>
      <c r="S232" s="94"/>
      <c r="T232" s="94"/>
      <c r="U232" s="94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2" customFormat="1" ht="21.95" customHeight="1" x14ac:dyDescent="0.25">
      <c r="A233" s="60"/>
      <c r="B233" s="4" t="s">
        <v>34</v>
      </c>
      <c r="C233" s="5"/>
      <c r="D233" s="5"/>
      <c r="E233" s="61"/>
      <c r="F233" s="7"/>
      <c r="G233" s="8"/>
      <c r="H233" s="14">
        <v>11</v>
      </c>
      <c r="I233" s="15">
        <v>2</v>
      </c>
      <c r="J233" s="14"/>
      <c r="K233" s="15"/>
      <c r="L233" s="7"/>
      <c r="M233" s="8"/>
      <c r="N233" s="9"/>
      <c r="O233" s="8"/>
      <c r="P233" s="10">
        <f t="shared" si="32"/>
        <v>13</v>
      </c>
      <c r="Q233" s="61"/>
      <c r="R233" s="94"/>
      <c r="S233" s="94"/>
      <c r="T233" s="94"/>
      <c r="U233" s="94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2" customFormat="1" ht="21.95" customHeight="1" x14ac:dyDescent="0.25">
      <c r="A234" s="60"/>
      <c r="B234" s="4" t="s">
        <v>10</v>
      </c>
      <c r="C234" s="5"/>
      <c r="D234" s="5"/>
      <c r="E234" s="61"/>
      <c r="F234" s="7"/>
      <c r="G234" s="8"/>
      <c r="H234" s="14">
        <v>24</v>
      </c>
      <c r="I234" s="15">
        <v>10</v>
      </c>
      <c r="J234" s="14"/>
      <c r="K234" s="15"/>
      <c r="L234" s="7"/>
      <c r="M234" s="8"/>
      <c r="N234" s="9"/>
      <c r="O234" s="8"/>
      <c r="P234" s="10">
        <f t="shared" si="32"/>
        <v>34</v>
      </c>
      <c r="Q234" s="61"/>
      <c r="R234" s="94"/>
      <c r="S234" s="94"/>
      <c r="T234" s="94"/>
      <c r="U234" s="9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2" customFormat="1" ht="25.5" customHeight="1" x14ac:dyDescent="0.25">
      <c r="A235" s="60"/>
      <c r="B235" s="4" t="s">
        <v>2</v>
      </c>
      <c r="C235" s="5"/>
      <c r="D235" s="5"/>
      <c r="E235" s="61"/>
      <c r="F235" s="7"/>
      <c r="G235" s="8"/>
      <c r="H235" s="14"/>
      <c r="I235" s="15"/>
      <c r="J235" s="14">
        <v>0</v>
      </c>
      <c r="K235" s="15">
        <v>0</v>
      </c>
      <c r="L235" s="7"/>
      <c r="M235" s="8"/>
      <c r="N235" s="9"/>
      <c r="O235" s="8"/>
      <c r="P235" s="10">
        <f t="shared" si="32"/>
        <v>0</v>
      </c>
      <c r="Q235" s="61"/>
      <c r="R235" s="94"/>
      <c r="S235" s="94"/>
      <c r="T235" s="94"/>
      <c r="U235" s="94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2" customFormat="1" ht="21.75" customHeight="1" x14ac:dyDescent="0.25">
      <c r="A236" s="60"/>
      <c r="B236" s="62" t="s">
        <v>14</v>
      </c>
      <c r="C236" s="62"/>
      <c r="D236" s="62"/>
      <c r="E236" s="62"/>
      <c r="F236" s="11"/>
      <c r="G236" s="11"/>
      <c r="H236" s="11">
        <f>SUM(H230:H235)</f>
        <v>145</v>
      </c>
      <c r="I236" s="11">
        <f>SUM(I230:I235)</f>
        <v>19</v>
      </c>
      <c r="J236" s="11">
        <f>SUM(J235)</f>
        <v>0</v>
      </c>
      <c r="K236" s="11">
        <f>SUM(K235)</f>
        <v>0</v>
      </c>
      <c r="L236" s="11"/>
      <c r="M236" s="11"/>
      <c r="N236" s="11"/>
      <c r="O236" s="11"/>
      <c r="P236" s="12">
        <f>SUM(P230:P235)</f>
        <v>164</v>
      </c>
      <c r="Q236" s="61"/>
      <c r="R236" s="94"/>
      <c r="S236" s="94"/>
      <c r="T236" s="94"/>
      <c r="U236" s="94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2" customFormat="1" ht="21.75" customHeight="1" x14ac:dyDescent="0.25">
      <c r="A237" s="58" t="s">
        <v>52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66"/>
      <c r="P237" s="13"/>
      <c r="Q237" s="13"/>
      <c r="R237" s="94"/>
      <c r="S237" s="94"/>
      <c r="T237" s="94"/>
      <c r="U237" s="94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2" customFormat="1" ht="32.25" customHeight="1" x14ac:dyDescent="0.25">
      <c r="A238" s="60" t="s">
        <v>33</v>
      </c>
      <c r="B238" s="4" t="s">
        <v>15</v>
      </c>
      <c r="C238" s="5"/>
      <c r="D238" s="5"/>
      <c r="E238" s="61" t="s">
        <v>95</v>
      </c>
      <c r="F238" s="7"/>
      <c r="G238" s="8"/>
      <c r="H238" s="7"/>
      <c r="I238" s="8"/>
      <c r="J238" s="14">
        <v>15</v>
      </c>
      <c r="K238" s="15">
        <v>17</v>
      </c>
      <c r="L238" s="7"/>
      <c r="M238" s="8"/>
      <c r="N238" s="9"/>
      <c r="O238" s="8"/>
      <c r="P238" s="10">
        <f>SUM(F238:O238)</f>
        <v>32</v>
      </c>
      <c r="Q238" s="61">
        <v>2023</v>
      </c>
      <c r="R238" s="94"/>
      <c r="S238" s="94"/>
      <c r="T238" s="94"/>
      <c r="U238" s="94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2" customFormat="1" ht="32.25" customHeight="1" x14ac:dyDescent="0.25">
      <c r="A239" s="60"/>
      <c r="B239" s="4" t="s">
        <v>16</v>
      </c>
      <c r="C239" s="5"/>
      <c r="D239" s="5"/>
      <c r="E239" s="61"/>
      <c r="F239" s="7"/>
      <c r="G239" s="8"/>
      <c r="H239" s="15">
        <v>21</v>
      </c>
      <c r="I239" s="8">
        <v>2</v>
      </c>
      <c r="J239" s="7"/>
      <c r="K239" s="8"/>
      <c r="L239" s="7"/>
      <c r="M239" s="8"/>
      <c r="N239" s="9"/>
      <c r="O239" s="8"/>
      <c r="P239" s="10">
        <f t="shared" ref="P239:P243" si="33">SUM(F239:O239)</f>
        <v>23</v>
      </c>
      <c r="Q239" s="61"/>
      <c r="R239" s="94"/>
      <c r="S239" s="94"/>
      <c r="T239" s="94"/>
      <c r="U239" s="94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2" customFormat="1" ht="42" customHeight="1" x14ac:dyDescent="0.25">
      <c r="A240" s="60"/>
      <c r="B240" s="4" t="s">
        <v>16</v>
      </c>
      <c r="C240" s="5"/>
      <c r="D240" s="5"/>
      <c r="E240" s="61"/>
      <c r="F240" s="7"/>
      <c r="G240" s="8"/>
      <c r="H240" s="14">
        <v>64</v>
      </c>
      <c r="I240" s="15">
        <v>2</v>
      </c>
      <c r="J240" s="7"/>
      <c r="K240" s="8"/>
      <c r="L240" s="7"/>
      <c r="M240" s="8"/>
      <c r="N240" s="9"/>
      <c r="O240" s="8"/>
      <c r="P240" s="10">
        <f t="shared" si="33"/>
        <v>66</v>
      </c>
      <c r="Q240" s="61"/>
      <c r="R240" s="94"/>
      <c r="S240" s="94"/>
      <c r="T240" s="94"/>
      <c r="U240" s="94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2" customFormat="1" ht="21.95" customHeight="1" x14ac:dyDescent="0.25">
      <c r="A241" s="60"/>
      <c r="B241" s="4" t="s">
        <v>34</v>
      </c>
      <c r="C241" s="5"/>
      <c r="D241" s="5"/>
      <c r="E241" s="61"/>
      <c r="F241" s="7"/>
      <c r="G241" s="8"/>
      <c r="H241" s="14">
        <v>18</v>
      </c>
      <c r="I241" s="15">
        <v>4</v>
      </c>
      <c r="J241" s="7"/>
      <c r="K241" s="8"/>
      <c r="L241" s="7"/>
      <c r="M241" s="8"/>
      <c r="N241" s="9"/>
      <c r="O241" s="8"/>
      <c r="P241" s="10">
        <f t="shared" si="33"/>
        <v>22</v>
      </c>
      <c r="Q241" s="61"/>
      <c r="R241" s="94"/>
      <c r="S241" s="94"/>
      <c r="T241" s="94"/>
      <c r="U241" s="94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2" customFormat="1" ht="21.95" customHeight="1" x14ac:dyDescent="0.25">
      <c r="A242" s="60"/>
      <c r="B242" s="4" t="s">
        <v>10</v>
      </c>
      <c r="C242" s="5"/>
      <c r="D242" s="5"/>
      <c r="E242" s="61"/>
      <c r="F242" s="7"/>
      <c r="G242" s="8"/>
      <c r="H242" s="14">
        <v>20</v>
      </c>
      <c r="I242" s="15">
        <v>6</v>
      </c>
      <c r="J242" s="7"/>
      <c r="K242" s="8"/>
      <c r="L242" s="7"/>
      <c r="M242" s="8"/>
      <c r="N242" s="9"/>
      <c r="O242" s="8"/>
      <c r="P242" s="10">
        <f t="shared" si="33"/>
        <v>26</v>
      </c>
      <c r="Q242" s="61"/>
      <c r="R242" s="94"/>
      <c r="S242" s="94"/>
      <c r="T242" s="94"/>
      <c r="U242" s="94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2" customFormat="1" ht="25.5" customHeight="1" x14ac:dyDescent="0.25">
      <c r="A243" s="60"/>
      <c r="B243" s="4" t="s">
        <v>2</v>
      </c>
      <c r="C243" s="5"/>
      <c r="D243" s="5"/>
      <c r="E243" s="61"/>
      <c r="F243" s="7"/>
      <c r="G243" s="8"/>
      <c r="H243" s="7"/>
      <c r="I243" s="8"/>
      <c r="J243" s="14">
        <v>0</v>
      </c>
      <c r="K243" s="15">
        <v>0</v>
      </c>
      <c r="L243" s="7"/>
      <c r="M243" s="8"/>
      <c r="N243" s="9"/>
      <c r="O243" s="8"/>
      <c r="P243" s="10">
        <f t="shared" si="33"/>
        <v>0</v>
      </c>
      <c r="Q243" s="61"/>
      <c r="R243" s="94"/>
      <c r="S243" s="94"/>
      <c r="T243" s="94"/>
      <c r="U243" s="94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2" customFormat="1" ht="21.75" customHeight="1" x14ac:dyDescent="0.25">
      <c r="A244" s="60"/>
      <c r="B244" s="62" t="s">
        <v>14</v>
      </c>
      <c r="C244" s="62"/>
      <c r="D244" s="62"/>
      <c r="E244" s="62"/>
      <c r="F244" s="11"/>
      <c r="G244" s="11"/>
      <c r="H244" s="11">
        <f>SUM(H238:H243)</f>
        <v>123</v>
      </c>
      <c r="I244" s="11">
        <f>SUM(I238:I243)</f>
        <v>14</v>
      </c>
      <c r="J244" s="11">
        <f>SUM(J238:J243)</f>
        <v>15</v>
      </c>
      <c r="K244" s="11">
        <f>SUM(K238:K243)</f>
        <v>17</v>
      </c>
      <c r="L244" s="11"/>
      <c r="M244" s="11"/>
      <c r="N244" s="11"/>
      <c r="O244" s="11"/>
      <c r="P244" s="12">
        <f>SUM(P238:P243)</f>
        <v>169</v>
      </c>
      <c r="Q244" s="61"/>
      <c r="R244" s="94"/>
      <c r="S244" s="94"/>
      <c r="T244" s="94"/>
      <c r="U244" s="9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2" customFormat="1" ht="21.75" customHeight="1" x14ac:dyDescent="0.25">
      <c r="A245" s="58" t="s">
        <v>52</v>
      </c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66"/>
      <c r="R245" s="94"/>
      <c r="S245" s="94"/>
      <c r="T245" s="94"/>
      <c r="U245" s="94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2" customFormat="1" ht="32.25" customHeight="1" x14ac:dyDescent="0.25">
      <c r="A246" s="60" t="s">
        <v>33</v>
      </c>
      <c r="B246" s="4" t="s">
        <v>15</v>
      </c>
      <c r="C246" s="5"/>
      <c r="D246" s="5"/>
      <c r="E246" s="61" t="s">
        <v>96</v>
      </c>
      <c r="F246" s="7"/>
      <c r="G246" s="8"/>
      <c r="H246" s="14">
        <v>17</v>
      </c>
      <c r="I246" s="15">
        <v>5</v>
      </c>
      <c r="J246" s="7"/>
      <c r="K246" s="8"/>
      <c r="L246" s="7"/>
      <c r="M246" s="8"/>
      <c r="N246" s="9"/>
      <c r="O246" s="8"/>
      <c r="P246" s="10">
        <f>SUM(F246:O246)</f>
        <v>22</v>
      </c>
      <c r="Q246" s="61">
        <v>2023</v>
      </c>
      <c r="R246" s="94"/>
      <c r="S246" s="94"/>
      <c r="T246" s="94"/>
      <c r="U246" s="94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2" customFormat="1" ht="32.25" customHeight="1" x14ac:dyDescent="0.25">
      <c r="A247" s="60"/>
      <c r="B247" s="4" t="s">
        <v>16</v>
      </c>
      <c r="C247" s="5"/>
      <c r="D247" s="5"/>
      <c r="E247" s="61"/>
      <c r="F247" s="7"/>
      <c r="G247" s="8"/>
      <c r="H247" s="17">
        <v>25</v>
      </c>
      <c r="I247" s="15">
        <v>2</v>
      </c>
      <c r="J247" s="7"/>
      <c r="K247" s="8"/>
      <c r="L247" s="7"/>
      <c r="M247" s="8"/>
      <c r="N247" s="9"/>
      <c r="O247" s="8"/>
      <c r="P247" s="10">
        <f t="shared" ref="P247:P251" si="34">SUM(F247:O247)</f>
        <v>27</v>
      </c>
      <c r="Q247" s="61"/>
      <c r="R247" s="94"/>
      <c r="S247" s="94"/>
      <c r="T247" s="94"/>
      <c r="U247" s="94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2" customFormat="1" ht="48.75" customHeight="1" x14ac:dyDescent="0.25">
      <c r="A248" s="60"/>
      <c r="B248" s="4" t="s">
        <v>16</v>
      </c>
      <c r="C248" s="5"/>
      <c r="D248" s="5"/>
      <c r="E248" s="61"/>
      <c r="F248" s="7"/>
      <c r="G248" s="8"/>
      <c r="H248" s="14">
        <v>67</v>
      </c>
      <c r="I248" s="15"/>
      <c r="J248" s="7"/>
      <c r="K248" s="8"/>
      <c r="L248" s="7"/>
      <c r="M248" s="8"/>
      <c r="N248" s="9"/>
      <c r="O248" s="8"/>
      <c r="P248" s="10">
        <f t="shared" si="34"/>
        <v>67</v>
      </c>
      <c r="Q248" s="61"/>
      <c r="R248" s="94"/>
      <c r="S248" s="94"/>
      <c r="T248" s="94"/>
      <c r="U248" s="94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s="2" customFormat="1" ht="21.95" customHeight="1" x14ac:dyDescent="0.25">
      <c r="A249" s="60"/>
      <c r="B249" s="4" t="s">
        <v>34</v>
      </c>
      <c r="C249" s="5"/>
      <c r="D249" s="5"/>
      <c r="E249" s="61"/>
      <c r="F249" s="7"/>
      <c r="G249" s="8"/>
      <c r="H249" s="14">
        <v>10</v>
      </c>
      <c r="I249" s="15">
        <v>2</v>
      </c>
      <c r="J249" s="7"/>
      <c r="K249" s="7"/>
      <c r="L249" s="7"/>
      <c r="M249" s="8"/>
      <c r="N249" s="9"/>
      <c r="O249" s="8"/>
      <c r="P249" s="10">
        <f t="shared" si="34"/>
        <v>12</v>
      </c>
      <c r="Q249" s="61"/>
      <c r="R249" s="94"/>
      <c r="S249" s="94"/>
      <c r="T249" s="94"/>
      <c r="U249" s="94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s="2" customFormat="1" ht="21.95" customHeight="1" x14ac:dyDescent="0.25">
      <c r="A250" s="60"/>
      <c r="B250" s="4" t="s">
        <v>10</v>
      </c>
      <c r="C250" s="5"/>
      <c r="D250" s="5"/>
      <c r="E250" s="61"/>
      <c r="F250" s="7"/>
      <c r="G250" s="8"/>
      <c r="H250" s="14">
        <v>23</v>
      </c>
      <c r="I250" s="15">
        <v>10</v>
      </c>
      <c r="J250" s="7"/>
      <c r="K250" s="8"/>
      <c r="L250" s="7"/>
      <c r="M250" s="8"/>
      <c r="N250" s="9"/>
      <c r="O250" s="8"/>
      <c r="P250" s="10">
        <f t="shared" si="34"/>
        <v>33</v>
      </c>
      <c r="Q250" s="61"/>
      <c r="R250" s="94"/>
      <c r="S250" s="94"/>
      <c r="T250" s="94"/>
      <c r="U250" s="94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s="2" customFormat="1" ht="25.5" customHeight="1" x14ac:dyDescent="0.25">
      <c r="A251" s="60"/>
      <c r="B251" s="4" t="s">
        <v>84</v>
      </c>
      <c r="C251" s="5"/>
      <c r="D251" s="5"/>
      <c r="E251" s="61"/>
      <c r="F251" s="7"/>
      <c r="G251" s="8"/>
      <c r="H251" s="7"/>
      <c r="I251" s="8"/>
      <c r="J251" s="14">
        <v>11</v>
      </c>
      <c r="K251" s="15">
        <v>5</v>
      </c>
      <c r="L251" s="7"/>
      <c r="M251" s="8"/>
      <c r="N251" s="9"/>
      <c r="O251" s="8"/>
      <c r="P251" s="10">
        <f t="shared" si="34"/>
        <v>16</v>
      </c>
      <c r="Q251" s="61"/>
      <c r="R251" s="94"/>
      <c r="S251" s="94"/>
      <c r="T251" s="94"/>
      <c r="U251" s="94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s="2" customFormat="1" ht="21.75" customHeight="1" x14ac:dyDescent="0.25">
      <c r="A252" s="60"/>
      <c r="B252" s="62" t="s">
        <v>14</v>
      </c>
      <c r="C252" s="62"/>
      <c r="D252" s="62"/>
      <c r="E252" s="62"/>
      <c r="F252" s="11"/>
      <c r="G252" s="11"/>
      <c r="H252" s="11">
        <f>SUM(H246:H251)</f>
        <v>142</v>
      </c>
      <c r="I252" s="11">
        <f>SUM(I246:I251)</f>
        <v>19</v>
      </c>
      <c r="J252" s="11">
        <f>SUM(J246:J251)</f>
        <v>11</v>
      </c>
      <c r="K252" s="11">
        <f>SUM(K246:K251)</f>
        <v>5</v>
      </c>
      <c r="L252" s="11"/>
      <c r="M252" s="11"/>
      <c r="N252" s="11"/>
      <c r="O252" s="11"/>
      <c r="P252" s="12">
        <f>SUM(P246:P251)</f>
        <v>177</v>
      </c>
      <c r="Q252" s="61"/>
      <c r="R252" s="94"/>
      <c r="S252" s="94"/>
      <c r="T252" s="94"/>
      <c r="U252" s="94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s="2" customFormat="1" ht="27" customHeight="1" x14ac:dyDescent="0.25">
      <c r="A253" s="58" t="s">
        <v>52</v>
      </c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66"/>
      <c r="P253" s="13"/>
      <c r="Q253" s="13"/>
      <c r="R253" s="94"/>
      <c r="S253" s="94"/>
      <c r="T253" s="94"/>
      <c r="U253" s="94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2" customFormat="1" ht="21.95" customHeight="1" x14ac:dyDescent="0.25">
      <c r="A254" s="60" t="s">
        <v>35</v>
      </c>
      <c r="B254" s="4" t="s">
        <v>50</v>
      </c>
      <c r="C254" s="5"/>
      <c r="D254" s="5"/>
      <c r="E254" s="61" t="s">
        <v>94</v>
      </c>
      <c r="F254" s="7"/>
      <c r="G254" s="8"/>
      <c r="H254" s="7"/>
      <c r="I254" s="8"/>
      <c r="J254" s="14">
        <v>12</v>
      </c>
      <c r="K254" s="15">
        <v>6</v>
      </c>
      <c r="L254" s="7"/>
      <c r="M254" s="8"/>
      <c r="N254" s="9"/>
      <c r="O254" s="8"/>
      <c r="P254" s="10">
        <f>SUM(F254:O254)</f>
        <v>18</v>
      </c>
      <c r="Q254" s="61">
        <v>2023</v>
      </c>
      <c r="R254" s="94"/>
      <c r="S254" s="94"/>
      <c r="T254" s="94"/>
      <c r="U254" s="9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2" customFormat="1" ht="36.75" customHeight="1" x14ac:dyDescent="0.25">
      <c r="A255" s="60"/>
      <c r="B255" s="4" t="s">
        <v>36</v>
      </c>
      <c r="C255" s="5"/>
      <c r="D255" s="5"/>
      <c r="E255" s="61"/>
      <c r="F255" s="7"/>
      <c r="G255" s="8"/>
      <c r="H255" s="7"/>
      <c r="I255" s="8"/>
      <c r="J255" s="14">
        <v>10</v>
      </c>
      <c r="K255" s="15">
        <v>7</v>
      </c>
      <c r="L255" s="7"/>
      <c r="M255" s="8"/>
      <c r="N255" s="9"/>
      <c r="O255" s="8"/>
      <c r="P255" s="10">
        <f t="shared" ref="P255:P256" si="35">SUM(F255:O255)</f>
        <v>17</v>
      </c>
      <c r="Q255" s="61"/>
      <c r="R255" s="94"/>
      <c r="S255" s="94"/>
      <c r="T255" s="94"/>
      <c r="U255" s="94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2" customFormat="1" ht="25.5" customHeight="1" x14ac:dyDescent="0.25">
      <c r="A256" s="60"/>
      <c r="B256" s="4" t="s">
        <v>49</v>
      </c>
      <c r="C256" s="5"/>
      <c r="D256" s="5"/>
      <c r="E256" s="61"/>
      <c r="F256" s="7"/>
      <c r="G256" s="8"/>
      <c r="H256" s="7"/>
      <c r="I256" s="8"/>
      <c r="J256" s="7">
        <v>29</v>
      </c>
      <c r="K256" s="8">
        <v>6</v>
      </c>
      <c r="L256" s="7"/>
      <c r="M256" s="8"/>
      <c r="N256" s="9"/>
      <c r="O256" s="8"/>
      <c r="P256" s="10">
        <f t="shared" si="35"/>
        <v>35</v>
      </c>
      <c r="Q256" s="61"/>
      <c r="R256" s="94"/>
      <c r="S256" s="94"/>
      <c r="T256" s="94"/>
      <c r="U256" s="94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2" customFormat="1" ht="21.75" customHeight="1" x14ac:dyDescent="0.25">
      <c r="A257" s="60"/>
      <c r="B257" s="62" t="s">
        <v>14</v>
      </c>
      <c r="C257" s="62"/>
      <c r="D257" s="62"/>
      <c r="E257" s="62"/>
      <c r="F257" s="11"/>
      <c r="G257" s="11"/>
      <c r="H257" s="11"/>
      <c r="I257" s="11"/>
      <c r="J257" s="11">
        <f>SUM(J254:J256)</f>
        <v>51</v>
      </c>
      <c r="K257" s="11">
        <f>SUM(K254:K256)</f>
        <v>19</v>
      </c>
      <c r="L257" s="11"/>
      <c r="M257" s="11"/>
      <c r="N257" s="11"/>
      <c r="O257" s="11"/>
      <c r="P257" s="12">
        <f>SUM(P254:P256)</f>
        <v>70</v>
      </c>
      <c r="Q257" s="61"/>
      <c r="R257" s="94"/>
      <c r="S257" s="94"/>
      <c r="T257" s="94"/>
      <c r="U257" s="94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2" customFormat="1" ht="27" customHeight="1" x14ac:dyDescent="0.25">
      <c r="A258" s="58" t="s">
        <v>52</v>
      </c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66"/>
      <c r="P258" s="13"/>
      <c r="Q258" s="13"/>
      <c r="R258" s="94"/>
      <c r="S258" s="94"/>
      <c r="T258" s="94"/>
      <c r="U258" s="94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2" customFormat="1" ht="38.25" customHeight="1" x14ac:dyDescent="0.25">
      <c r="A259" s="60" t="s">
        <v>35</v>
      </c>
      <c r="B259" s="4" t="s">
        <v>77</v>
      </c>
      <c r="C259" s="5"/>
      <c r="D259" s="5"/>
      <c r="E259" s="61" t="s">
        <v>95</v>
      </c>
      <c r="F259" s="7"/>
      <c r="G259" s="8"/>
      <c r="H259" s="7"/>
      <c r="I259" s="8"/>
      <c r="J259" s="7">
        <v>10</v>
      </c>
      <c r="K259" s="8">
        <v>8</v>
      </c>
      <c r="L259" s="7"/>
      <c r="M259" s="8"/>
      <c r="N259" s="9"/>
      <c r="O259" s="8"/>
      <c r="P259" s="10">
        <f>SUM(F259:O259)</f>
        <v>18</v>
      </c>
      <c r="Q259" s="61">
        <v>2023</v>
      </c>
      <c r="R259" s="94"/>
      <c r="S259" s="94"/>
      <c r="T259" s="94"/>
      <c r="U259" s="94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2" customFormat="1" ht="24.75" x14ac:dyDescent="0.25">
      <c r="A260" s="60"/>
      <c r="B260" s="4" t="s">
        <v>80</v>
      </c>
      <c r="C260" s="5"/>
      <c r="D260" s="5"/>
      <c r="E260" s="61"/>
      <c r="F260" s="7"/>
      <c r="G260" s="8"/>
      <c r="H260" s="7"/>
      <c r="I260" s="8"/>
      <c r="J260" s="14">
        <v>5</v>
      </c>
      <c r="K260" s="15">
        <v>19</v>
      </c>
      <c r="L260" s="7"/>
      <c r="M260" s="8"/>
      <c r="N260" s="9"/>
      <c r="O260" s="8"/>
      <c r="P260" s="10">
        <f t="shared" ref="P260:P261" si="36">SUM(F260:O260)</f>
        <v>24</v>
      </c>
      <c r="Q260" s="61"/>
      <c r="R260" s="94"/>
      <c r="S260" s="94"/>
      <c r="T260" s="94"/>
      <c r="U260" s="94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2" customFormat="1" ht="37.5" x14ac:dyDescent="0.25">
      <c r="A261" s="60"/>
      <c r="B261" s="4" t="s">
        <v>83</v>
      </c>
      <c r="C261" s="5"/>
      <c r="D261" s="5"/>
      <c r="E261" s="61"/>
      <c r="F261" s="7"/>
      <c r="G261" s="8"/>
      <c r="H261" s="7"/>
      <c r="I261" s="8"/>
      <c r="J261" s="14">
        <v>0</v>
      </c>
      <c r="K261" s="15">
        <v>0</v>
      </c>
      <c r="L261" s="7"/>
      <c r="M261" s="8"/>
      <c r="N261" s="9"/>
      <c r="O261" s="8"/>
      <c r="P261" s="10">
        <f t="shared" si="36"/>
        <v>0</v>
      </c>
      <c r="Q261" s="61"/>
      <c r="R261" s="94"/>
      <c r="S261" s="94"/>
      <c r="T261" s="94"/>
      <c r="U261" s="94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2" customFormat="1" ht="21.75" customHeight="1" x14ac:dyDescent="0.25">
      <c r="A262" s="60"/>
      <c r="B262" s="62" t="s">
        <v>14</v>
      </c>
      <c r="C262" s="62"/>
      <c r="D262" s="62"/>
      <c r="E262" s="62"/>
      <c r="F262" s="11"/>
      <c r="G262" s="11"/>
      <c r="H262" s="11"/>
      <c r="I262" s="11"/>
      <c r="J262" s="11">
        <f>SUM(J259:J261)</f>
        <v>15</v>
      </c>
      <c r="K262" s="11">
        <f>SUM(K259:K261)</f>
        <v>27</v>
      </c>
      <c r="L262" s="11"/>
      <c r="M262" s="11"/>
      <c r="N262" s="11"/>
      <c r="O262" s="11"/>
      <c r="P262" s="12">
        <f>SUM(P259:P261)</f>
        <v>42</v>
      </c>
      <c r="Q262" s="61"/>
      <c r="R262" s="94"/>
      <c r="S262" s="94"/>
      <c r="T262" s="94"/>
      <c r="U262" s="94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2" customFormat="1" ht="27" customHeight="1" x14ac:dyDescent="0.25">
      <c r="A263" s="58" t="s">
        <v>52</v>
      </c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66"/>
      <c r="P263" s="13"/>
      <c r="Q263" s="13"/>
      <c r="R263" s="94"/>
      <c r="S263" s="94"/>
      <c r="T263" s="94"/>
      <c r="U263" s="94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2" customFormat="1" ht="33.75" customHeight="1" x14ac:dyDescent="0.25">
      <c r="A264" s="60" t="s">
        <v>35</v>
      </c>
      <c r="B264" s="4" t="s">
        <v>36</v>
      </c>
      <c r="C264" s="5"/>
      <c r="D264" s="5"/>
      <c r="E264" s="61" t="s">
        <v>96</v>
      </c>
      <c r="F264" s="7"/>
      <c r="G264" s="8"/>
      <c r="H264" s="7"/>
      <c r="I264" s="8"/>
      <c r="J264" s="7">
        <v>8</v>
      </c>
      <c r="K264" s="8">
        <v>8</v>
      </c>
      <c r="L264" s="7"/>
      <c r="M264" s="8"/>
      <c r="N264" s="9"/>
      <c r="O264" s="8"/>
      <c r="P264" s="10">
        <f>SUM(F264:O264)</f>
        <v>16</v>
      </c>
      <c r="Q264" s="61">
        <v>2023</v>
      </c>
      <c r="R264" s="94"/>
      <c r="S264" s="94"/>
      <c r="T264" s="94"/>
      <c r="U264" s="9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2" customFormat="1" ht="33.75" customHeight="1" x14ac:dyDescent="0.25">
      <c r="A265" s="60"/>
      <c r="B265" s="4" t="s">
        <v>80</v>
      </c>
      <c r="C265" s="5"/>
      <c r="D265" s="5"/>
      <c r="E265" s="61"/>
      <c r="F265" s="7"/>
      <c r="G265" s="8"/>
      <c r="H265" s="7"/>
      <c r="I265" s="8"/>
      <c r="J265" s="14">
        <v>0</v>
      </c>
      <c r="K265" s="15">
        <v>0</v>
      </c>
      <c r="L265" s="7"/>
      <c r="M265" s="8"/>
      <c r="N265" s="9"/>
      <c r="O265" s="8"/>
      <c r="P265" s="10">
        <f t="shared" ref="P265:P266" si="37">SUM(F265:O265)</f>
        <v>0</v>
      </c>
      <c r="Q265" s="61"/>
      <c r="R265" s="94"/>
      <c r="S265" s="94"/>
      <c r="T265" s="94"/>
      <c r="U265" s="94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2" customFormat="1" ht="44.25" customHeight="1" x14ac:dyDescent="0.25">
      <c r="A266" s="60"/>
      <c r="B266" s="4" t="s">
        <v>83</v>
      </c>
      <c r="C266" s="5"/>
      <c r="D266" s="5"/>
      <c r="E266" s="61"/>
      <c r="F266" s="7"/>
      <c r="G266" s="8"/>
      <c r="H266" s="7"/>
      <c r="I266" s="8"/>
      <c r="J266" s="14">
        <v>0</v>
      </c>
      <c r="K266" s="15">
        <v>0</v>
      </c>
      <c r="L266" s="7"/>
      <c r="M266" s="8"/>
      <c r="N266" s="9"/>
      <c r="O266" s="8"/>
      <c r="P266" s="10">
        <f t="shared" si="37"/>
        <v>0</v>
      </c>
      <c r="Q266" s="61"/>
      <c r="R266" s="94"/>
      <c r="S266" s="94"/>
      <c r="T266" s="94"/>
      <c r="U266" s="94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21.95" customHeight="1" x14ac:dyDescent="0.25">
      <c r="A267" s="60"/>
      <c r="B267" s="62" t="s">
        <v>14</v>
      </c>
      <c r="C267" s="62"/>
      <c r="D267" s="62"/>
      <c r="E267" s="62"/>
      <c r="F267" s="11"/>
      <c r="G267" s="11"/>
      <c r="H267" s="11"/>
      <c r="I267" s="11"/>
      <c r="J267" s="11">
        <f>SUM(J265:J266)</f>
        <v>0</v>
      </c>
      <c r="K267" s="11">
        <f>SUM(K265:K266)</f>
        <v>0</v>
      </c>
      <c r="L267" s="11"/>
      <c r="M267" s="11"/>
      <c r="N267" s="11"/>
      <c r="O267" s="11"/>
      <c r="P267" s="12">
        <f>SUM(P264:P266)</f>
        <v>16</v>
      </c>
      <c r="Q267" s="61"/>
      <c r="R267" s="94"/>
      <c r="S267" s="94"/>
      <c r="T267" s="94"/>
      <c r="U267" s="94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2" customFormat="1" ht="21.95" customHeight="1" x14ac:dyDescent="0.25">
      <c r="A268" s="58" t="s">
        <v>54</v>
      </c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66"/>
      <c r="P268" s="13"/>
      <c r="Q268" s="13"/>
      <c r="R268" s="94"/>
      <c r="S268" s="94"/>
      <c r="T268" s="94"/>
      <c r="U268" s="94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2" customFormat="1" ht="24.75" x14ac:dyDescent="0.25">
      <c r="A269" s="60" t="s">
        <v>53</v>
      </c>
      <c r="B269" s="4" t="s">
        <v>50</v>
      </c>
      <c r="C269" s="5"/>
      <c r="D269" s="5"/>
      <c r="E269" s="6" t="s">
        <v>94</v>
      </c>
      <c r="F269" s="14">
        <v>5</v>
      </c>
      <c r="G269" s="15"/>
      <c r="H269" s="14">
        <v>20</v>
      </c>
      <c r="I269" s="15">
        <v>0</v>
      </c>
      <c r="J269" s="14">
        <v>0</v>
      </c>
      <c r="K269" s="8"/>
      <c r="L269" s="7"/>
      <c r="M269" s="8"/>
      <c r="N269" s="9"/>
      <c r="O269" s="8"/>
      <c r="P269" s="12">
        <f>SUM(F269:O269)</f>
        <v>25</v>
      </c>
      <c r="Q269" s="61">
        <v>2023</v>
      </c>
      <c r="R269" s="94"/>
      <c r="S269" s="94"/>
      <c r="T269" s="94"/>
      <c r="U269" s="94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2" customFormat="1" ht="21.95" customHeight="1" x14ac:dyDescent="0.25">
      <c r="A270" s="60"/>
      <c r="B270" s="62" t="s">
        <v>14</v>
      </c>
      <c r="C270" s="62"/>
      <c r="D270" s="62"/>
      <c r="E270" s="62"/>
      <c r="F270" s="11">
        <f>SUM(F269)</f>
        <v>5</v>
      </c>
      <c r="G270" s="11"/>
      <c r="H270" s="11">
        <f>SUM(H269)</f>
        <v>20</v>
      </c>
      <c r="I270" s="11">
        <f>SUM(I269)</f>
        <v>0</v>
      </c>
      <c r="J270" s="11">
        <f>SUM(J269)</f>
        <v>0</v>
      </c>
      <c r="K270" s="11"/>
      <c r="L270" s="11"/>
      <c r="M270" s="11"/>
      <c r="N270" s="11"/>
      <c r="O270" s="11"/>
      <c r="P270" s="12">
        <f>SUM(P269)</f>
        <v>25</v>
      </c>
      <c r="Q270" s="61"/>
      <c r="R270" s="94"/>
      <c r="S270" s="94"/>
      <c r="T270" s="94"/>
      <c r="U270" s="94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2" customFormat="1" ht="21.95" customHeight="1" x14ac:dyDescent="0.25">
      <c r="A271" s="58" t="s">
        <v>54</v>
      </c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66"/>
      <c r="P271" s="13"/>
      <c r="Q271" s="13"/>
      <c r="R271" s="94"/>
      <c r="S271" s="94"/>
      <c r="T271" s="94"/>
      <c r="U271" s="94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2" customFormat="1" ht="25.5" customHeight="1" x14ac:dyDescent="0.25">
      <c r="A272" s="60" t="s">
        <v>53</v>
      </c>
      <c r="B272" s="4" t="s">
        <v>50</v>
      </c>
      <c r="C272" s="5"/>
      <c r="D272" s="5"/>
      <c r="E272" s="6" t="s">
        <v>95</v>
      </c>
      <c r="F272" s="14">
        <v>5</v>
      </c>
      <c r="G272" s="15"/>
      <c r="H272" s="14">
        <v>20</v>
      </c>
      <c r="I272" s="15"/>
      <c r="J272" s="14">
        <v>0</v>
      </c>
      <c r="K272" s="8"/>
      <c r="L272" s="7"/>
      <c r="M272" s="8"/>
      <c r="N272" s="9"/>
      <c r="O272" s="8"/>
      <c r="P272" s="12">
        <f t="shared" ref="P272" si="38">SUM(F272:O272)</f>
        <v>25</v>
      </c>
      <c r="Q272" s="61">
        <v>2023</v>
      </c>
      <c r="R272" s="94"/>
      <c r="S272" s="94"/>
      <c r="T272" s="94"/>
      <c r="U272" s="94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2" customFormat="1" ht="21.95" customHeight="1" x14ac:dyDescent="0.25">
      <c r="A273" s="60"/>
      <c r="B273" s="62" t="s">
        <v>14</v>
      </c>
      <c r="C273" s="62"/>
      <c r="D273" s="62"/>
      <c r="E273" s="62"/>
      <c r="F273" s="11">
        <f>SUM(F272)</f>
        <v>5</v>
      </c>
      <c r="G273" s="11"/>
      <c r="H273" s="11">
        <f>SUM(H272)</f>
        <v>20</v>
      </c>
      <c r="I273" s="11"/>
      <c r="J273" s="11">
        <f>SUM(J272)</f>
        <v>0</v>
      </c>
      <c r="K273" s="11"/>
      <c r="L273" s="11"/>
      <c r="M273" s="11"/>
      <c r="N273" s="11"/>
      <c r="O273" s="11"/>
      <c r="P273" s="12">
        <f>SUM(P272)</f>
        <v>25</v>
      </c>
      <c r="Q273" s="61"/>
      <c r="R273" s="94"/>
      <c r="S273" s="94"/>
      <c r="T273" s="94"/>
      <c r="U273" s="94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2" customFormat="1" ht="21.95" customHeight="1" x14ac:dyDescent="0.25">
      <c r="A274" s="58" t="s">
        <v>54</v>
      </c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66"/>
      <c r="P274" s="13"/>
      <c r="Q274" s="13"/>
      <c r="R274" s="94"/>
      <c r="S274" s="94"/>
      <c r="T274" s="94"/>
      <c r="U274" s="9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2" customFormat="1" ht="25.5" customHeight="1" x14ac:dyDescent="0.25">
      <c r="A275" s="60" t="s">
        <v>53</v>
      </c>
      <c r="B275" s="4" t="s">
        <v>50</v>
      </c>
      <c r="C275" s="5"/>
      <c r="D275" s="5"/>
      <c r="E275" s="6" t="s">
        <v>96</v>
      </c>
      <c r="F275" s="7">
        <v>12</v>
      </c>
      <c r="G275" s="8"/>
      <c r="H275" s="7">
        <v>20</v>
      </c>
      <c r="I275" s="8"/>
      <c r="J275" s="14">
        <v>0</v>
      </c>
      <c r="K275" s="8"/>
      <c r="L275" s="7"/>
      <c r="M275" s="8"/>
      <c r="N275" s="9"/>
      <c r="O275" s="8"/>
      <c r="P275" s="12">
        <f t="shared" ref="P275" si="39">SUM(F275:O275)</f>
        <v>32</v>
      </c>
      <c r="Q275" s="61">
        <v>2023</v>
      </c>
      <c r="R275" s="94"/>
      <c r="S275" s="94"/>
      <c r="T275" s="94"/>
      <c r="U275" s="94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2" customFormat="1" ht="25.5" customHeight="1" x14ac:dyDescent="0.25">
      <c r="A276" s="60"/>
      <c r="B276" s="62" t="s">
        <v>14</v>
      </c>
      <c r="C276" s="62"/>
      <c r="D276" s="62"/>
      <c r="E276" s="62"/>
      <c r="F276" s="11"/>
      <c r="G276" s="11"/>
      <c r="H276" s="11"/>
      <c r="I276" s="11"/>
      <c r="J276" s="11">
        <f>SUM(J275)</f>
        <v>0</v>
      </c>
      <c r="K276" s="11"/>
      <c r="L276" s="11"/>
      <c r="M276" s="11"/>
      <c r="N276" s="11"/>
      <c r="O276" s="11"/>
      <c r="P276" s="12">
        <f>SUM(P275)</f>
        <v>32</v>
      </c>
      <c r="Q276" s="61"/>
      <c r="R276" s="94"/>
      <c r="S276" s="94"/>
      <c r="T276" s="94"/>
      <c r="U276" s="94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s="2" customFormat="1" ht="21.95" customHeight="1" x14ac:dyDescent="0.25">
      <c r="A277" s="58" t="s">
        <v>57</v>
      </c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66"/>
      <c r="P277" s="13"/>
      <c r="Q277" s="13"/>
      <c r="R277" s="94"/>
      <c r="S277" s="94"/>
      <c r="T277" s="94"/>
      <c r="U277" s="94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2" customFormat="1" ht="21.95" customHeight="1" x14ac:dyDescent="0.25">
      <c r="A278" s="60" t="s">
        <v>56</v>
      </c>
      <c r="B278" s="4" t="s">
        <v>10</v>
      </c>
      <c r="C278" s="5"/>
      <c r="D278" s="5"/>
      <c r="E278" s="61" t="s">
        <v>94</v>
      </c>
      <c r="F278" s="14">
        <v>2</v>
      </c>
      <c r="G278" s="15">
        <v>2</v>
      </c>
      <c r="H278" s="14">
        <v>5</v>
      </c>
      <c r="I278" s="15">
        <v>3</v>
      </c>
      <c r="J278" s="14">
        <v>7</v>
      </c>
      <c r="K278" s="15">
        <v>2</v>
      </c>
      <c r="L278" s="7"/>
      <c r="M278" s="8"/>
      <c r="N278" s="9"/>
      <c r="O278" s="8"/>
      <c r="P278" s="10">
        <f t="shared" ref="P278:P279" si="40">SUM(F278:O278)</f>
        <v>21</v>
      </c>
      <c r="Q278" s="61">
        <v>2023</v>
      </c>
      <c r="R278" s="94"/>
      <c r="S278" s="94"/>
      <c r="T278" s="94"/>
      <c r="U278" s="94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2" customFormat="1" ht="25.5" customHeight="1" x14ac:dyDescent="0.25">
      <c r="A279" s="60"/>
      <c r="B279" s="4" t="s">
        <v>70</v>
      </c>
      <c r="C279" s="5"/>
      <c r="D279" s="5"/>
      <c r="E279" s="61"/>
      <c r="F279" s="14">
        <v>0</v>
      </c>
      <c r="G279" s="15"/>
      <c r="H279" s="14">
        <v>12</v>
      </c>
      <c r="I279" s="15">
        <v>1</v>
      </c>
      <c r="J279" s="14">
        <v>5</v>
      </c>
      <c r="K279" s="15">
        <v>2</v>
      </c>
      <c r="L279" s="7"/>
      <c r="M279" s="8"/>
      <c r="N279" s="9"/>
      <c r="O279" s="8"/>
      <c r="P279" s="10">
        <f t="shared" si="40"/>
        <v>20</v>
      </c>
      <c r="Q279" s="61"/>
      <c r="R279" s="94"/>
      <c r="S279" s="94"/>
      <c r="T279" s="94"/>
      <c r="U279" s="94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2" customFormat="1" ht="25.5" customHeight="1" x14ac:dyDescent="0.25">
      <c r="A280" s="60"/>
      <c r="B280" s="62" t="s">
        <v>14</v>
      </c>
      <c r="C280" s="62"/>
      <c r="D280" s="62"/>
      <c r="E280" s="62"/>
      <c r="F280" s="11">
        <f t="shared" ref="F280:K280" si="41">SUM(F278:F279)</f>
        <v>2</v>
      </c>
      <c r="G280" s="11">
        <f t="shared" si="41"/>
        <v>2</v>
      </c>
      <c r="H280" s="11">
        <f t="shared" si="41"/>
        <v>17</v>
      </c>
      <c r="I280" s="11">
        <f t="shared" si="41"/>
        <v>4</v>
      </c>
      <c r="J280" s="11">
        <f t="shared" si="41"/>
        <v>12</v>
      </c>
      <c r="K280" s="11">
        <f t="shared" si="41"/>
        <v>4</v>
      </c>
      <c r="L280" s="11"/>
      <c r="M280" s="11"/>
      <c r="N280" s="11"/>
      <c r="O280" s="11"/>
      <c r="P280" s="12">
        <f>SUM(P278:P279)</f>
        <v>41</v>
      </c>
      <c r="Q280" s="61"/>
      <c r="R280" s="94"/>
      <c r="S280" s="94"/>
      <c r="T280" s="94"/>
      <c r="U280" s="94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2" customFormat="1" ht="21.95" customHeight="1" x14ac:dyDescent="0.25">
      <c r="A281" s="58" t="s">
        <v>57</v>
      </c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66"/>
      <c r="P281" s="13"/>
      <c r="Q281" s="13"/>
      <c r="R281" s="94"/>
      <c r="S281" s="94"/>
      <c r="T281" s="94"/>
      <c r="U281" s="94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2" customFormat="1" ht="21.95" customHeight="1" x14ac:dyDescent="0.25">
      <c r="A282" s="60" t="s">
        <v>56</v>
      </c>
      <c r="B282" s="4" t="s">
        <v>10</v>
      </c>
      <c r="C282" s="5"/>
      <c r="D282" s="5"/>
      <c r="E282" s="61" t="s">
        <v>95</v>
      </c>
      <c r="F282" s="7"/>
      <c r="G282" s="8"/>
      <c r="H282" s="14">
        <v>29</v>
      </c>
      <c r="I282" s="15">
        <v>20</v>
      </c>
      <c r="J282" s="7"/>
      <c r="K282" s="8"/>
      <c r="L282" s="7"/>
      <c r="M282" s="8"/>
      <c r="N282" s="9"/>
      <c r="O282" s="8"/>
      <c r="P282" s="10">
        <f t="shared" ref="P282:P283" si="42">SUM(F282:O282)</f>
        <v>49</v>
      </c>
      <c r="Q282" s="61">
        <v>2023</v>
      </c>
      <c r="R282" s="94"/>
      <c r="S282" s="94"/>
      <c r="T282" s="94"/>
      <c r="U282" s="94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s="2" customFormat="1" ht="25.5" customHeight="1" x14ac:dyDescent="0.25">
      <c r="A283" s="60"/>
      <c r="B283" s="4" t="s">
        <v>70</v>
      </c>
      <c r="C283" s="5"/>
      <c r="D283" s="5"/>
      <c r="E283" s="61"/>
      <c r="F283" s="7"/>
      <c r="G283" s="8"/>
      <c r="H283" s="14">
        <v>0</v>
      </c>
      <c r="I283" s="15">
        <v>0</v>
      </c>
      <c r="J283" s="7"/>
      <c r="K283" s="8"/>
      <c r="L283" s="7"/>
      <c r="M283" s="8"/>
      <c r="N283" s="9"/>
      <c r="O283" s="8"/>
      <c r="P283" s="10">
        <f t="shared" si="42"/>
        <v>0</v>
      </c>
      <c r="Q283" s="61"/>
      <c r="R283" s="94"/>
      <c r="S283" s="94"/>
      <c r="T283" s="94"/>
      <c r="U283" s="94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s="2" customFormat="1" ht="25.5" customHeight="1" x14ac:dyDescent="0.25">
      <c r="A284" s="60"/>
      <c r="B284" s="62" t="s">
        <v>14</v>
      </c>
      <c r="C284" s="62"/>
      <c r="D284" s="62"/>
      <c r="E284" s="62"/>
      <c r="F284" s="11"/>
      <c r="G284" s="11"/>
      <c r="H284" s="11">
        <f>SUM(H282:H283)</f>
        <v>29</v>
      </c>
      <c r="I284" s="11">
        <f>SUM(I282:I283)</f>
        <v>20</v>
      </c>
      <c r="J284" s="11"/>
      <c r="K284" s="11"/>
      <c r="L284" s="11"/>
      <c r="M284" s="11"/>
      <c r="N284" s="11"/>
      <c r="O284" s="11"/>
      <c r="P284" s="12">
        <f>SUM(P282:P283)</f>
        <v>49</v>
      </c>
      <c r="Q284" s="61"/>
      <c r="R284" s="94"/>
      <c r="S284" s="94"/>
      <c r="T284" s="94"/>
      <c r="U284" s="9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s="2" customFormat="1" ht="21.95" customHeight="1" x14ac:dyDescent="0.25">
      <c r="A285" s="58" t="s">
        <v>57</v>
      </c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66"/>
      <c r="P285" s="13"/>
      <c r="Q285" s="13"/>
      <c r="R285" s="94"/>
      <c r="S285" s="94"/>
      <c r="T285" s="94"/>
      <c r="U285" s="94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s="2" customFormat="1" ht="21.95" customHeight="1" x14ac:dyDescent="0.25">
      <c r="A286" s="60" t="s">
        <v>56</v>
      </c>
      <c r="B286" s="4" t="s">
        <v>10</v>
      </c>
      <c r="C286" s="5"/>
      <c r="D286" s="5"/>
      <c r="E286" s="61" t="s">
        <v>96</v>
      </c>
      <c r="F286" s="7"/>
      <c r="G286" s="8"/>
      <c r="H286" s="7"/>
      <c r="I286" s="8"/>
      <c r="J286" s="7">
        <v>30</v>
      </c>
      <c r="K286" s="8">
        <v>20</v>
      </c>
      <c r="L286" s="7"/>
      <c r="M286" s="8"/>
      <c r="N286" s="9"/>
      <c r="O286" s="8"/>
      <c r="P286" s="10">
        <f t="shared" ref="P286:P287" si="43">SUM(F286:O286)</f>
        <v>50</v>
      </c>
      <c r="Q286" s="61">
        <v>2023</v>
      </c>
      <c r="R286" s="94"/>
      <c r="S286" s="94"/>
      <c r="T286" s="94"/>
      <c r="U286" s="94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s="2" customFormat="1" ht="25.5" customHeight="1" x14ac:dyDescent="0.25">
      <c r="A287" s="60"/>
      <c r="B287" s="4" t="s">
        <v>70</v>
      </c>
      <c r="C287" s="5"/>
      <c r="D287" s="5"/>
      <c r="E287" s="61"/>
      <c r="F287" s="7"/>
      <c r="G287" s="8"/>
      <c r="H287" s="7"/>
      <c r="I287" s="8"/>
      <c r="J287" s="14">
        <v>0</v>
      </c>
      <c r="K287" s="15">
        <v>0</v>
      </c>
      <c r="L287" s="7"/>
      <c r="M287" s="8"/>
      <c r="N287" s="9"/>
      <c r="O287" s="8"/>
      <c r="P287" s="10">
        <f t="shared" si="43"/>
        <v>0</v>
      </c>
      <c r="Q287" s="61"/>
      <c r="R287" s="94"/>
      <c r="S287" s="94"/>
      <c r="T287" s="94"/>
      <c r="U287" s="94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s="2" customFormat="1" ht="21.95" customHeight="1" x14ac:dyDescent="0.25">
      <c r="A288" s="60"/>
      <c r="B288" s="62" t="s">
        <v>14</v>
      </c>
      <c r="C288" s="62"/>
      <c r="D288" s="62"/>
      <c r="E288" s="62"/>
      <c r="F288" s="11"/>
      <c r="G288" s="11"/>
      <c r="H288" s="11"/>
      <c r="I288" s="11"/>
      <c r="J288" s="11">
        <f>SUM(J286:J287)</f>
        <v>30</v>
      </c>
      <c r="K288" s="11">
        <f>SUM(K286:K287)</f>
        <v>20</v>
      </c>
      <c r="L288" s="11"/>
      <c r="M288" s="11"/>
      <c r="N288" s="11"/>
      <c r="O288" s="11"/>
      <c r="P288" s="12">
        <f>SUM(P286:P287)</f>
        <v>50</v>
      </c>
      <c r="Q288" s="61"/>
      <c r="R288" s="94"/>
      <c r="S288" s="94"/>
      <c r="T288" s="94"/>
      <c r="U288" s="94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2" customFormat="1" ht="21.95" customHeight="1" x14ac:dyDescent="0.25">
      <c r="A289" s="58" t="s">
        <v>57</v>
      </c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66"/>
      <c r="P289" s="13"/>
      <c r="Q289" s="13"/>
      <c r="R289" s="94"/>
      <c r="S289" s="94"/>
      <c r="T289" s="94"/>
      <c r="U289" s="94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2" customFormat="1" ht="25.5" customHeight="1" x14ac:dyDescent="0.25">
      <c r="A290" s="60" t="s">
        <v>58</v>
      </c>
      <c r="B290" s="4" t="s">
        <v>76</v>
      </c>
      <c r="C290" s="5"/>
      <c r="D290" s="5"/>
      <c r="E290" s="6" t="s">
        <v>94</v>
      </c>
      <c r="F290" s="7"/>
      <c r="G290" s="8"/>
      <c r="H290" s="7"/>
      <c r="I290" s="8"/>
      <c r="J290" s="14">
        <v>6</v>
      </c>
      <c r="K290" s="15">
        <v>8</v>
      </c>
      <c r="L290" s="7"/>
      <c r="M290" s="8"/>
      <c r="N290" s="9"/>
      <c r="O290" s="8"/>
      <c r="P290" s="12">
        <f t="shared" ref="P290" si="44">SUM(F290:O290)</f>
        <v>14</v>
      </c>
      <c r="Q290" s="61">
        <v>2023</v>
      </c>
      <c r="R290" s="94"/>
      <c r="S290" s="94"/>
      <c r="T290" s="94"/>
      <c r="U290" s="94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2" customFormat="1" ht="21.95" customHeight="1" x14ac:dyDescent="0.25">
      <c r="A291" s="60"/>
      <c r="B291" s="62" t="s">
        <v>14</v>
      </c>
      <c r="C291" s="62"/>
      <c r="D291" s="62"/>
      <c r="E291" s="62"/>
      <c r="F291" s="11"/>
      <c r="G291" s="11"/>
      <c r="H291" s="11"/>
      <c r="I291" s="11"/>
      <c r="J291" s="11">
        <f>SUM(J290)</f>
        <v>6</v>
      </c>
      <c r="K291" s="11">
        <f>SUM(K290)</f>
        <v>8</v>
      </c>
      <c r="L291" s="11"/>
      <c r="M291" s="11"/>
      <c r="N291" s="11"/>
      <c r="O291" s="11"/>
      <c r="P291" s="12">
        <f>SUM(P290)</f>
        <v>14</v>
      </c>
      <c r="Q291" s="61"/>
      <c r="R291" s="94"/>
      <c r="S291" s="94"/>
      <c r="T291" s="94"/>
      <c r="U291" s="94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2" customFormat="1" ht="21.95" customHeight="1" x14ac:dyDescent="0.25">
      <c r="A292" s="58" t="s">
        <v>57</v>
      </c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66"/>
      <c r="P292" s="13"/>
      <c r="Q292" s="13"/>
      <c r="R292" s="94"/>
      <c r="S292" s="94"/>
      <c r="T292" s="94"/>
      <c r="U292" s="94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2" customFormat="1" ht="25.5" customHeight="1" x14ac:dyDescent="0.25">
      <c r="A293" s="60" t="s">
        <v>58</v>
      </c>
      <c r="B293" s="4" t="s">
        <v>50</v>
      </c>
      <c r="C293" s="5"/>
      <c r="D293" s="5"/>
      <c r="E293" s="6" t="s">
        <v>95</v>
      </c>
      <c r="F293" s="7"/>
      <c r="G293" s="8"/>
      <c r="H293" s="7"/>
      <c r="I293" s="8"/>
      <c r="J293" s="14">
        <v>7</v>
      </c>
      <c r="K293" s="15">
        <v>8</v>
      </c>
      <c r="L293" s="7"/>
      <c r="M293" s="8"/>
      <c r="N293" s="9"/>
      <c r="O293" s="8"/>
      <c r="P293" s="12">
        <f t="shared" ref="P293" si="45">SUM(F293:O293)</f>
        <v>15</v>
      </c>
      <c r="Q293" s="61">
        <v>2023</v>
      </c>
      <c r="R293" s="94"/>
      <c r="S293" s="94"/>
      <c r="T293" s="94"/>
      <c r="U293" s="94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2" customFormat="1" ht="21.95" customHeight="1" x14ac:dyDescent="0.25">
      <c r="A294" s="60"/>
      <c r="B294" s="62" t="s">
        <v>14</v>
      </c>
      <c r="C294" s="62"/>
      <c r="D294" s="62"/>
      <c r="E294" s="62"/>
      <c r="F294" s="11"/>
      <c r="G294" s="11"/>
      <c r="H294" s="11"/>
      <c r="I294" s="11"/>
      <c r="J294" s="11">
        <f>SUM(J293)</f>
        <v>7</v>
      </c>
      <c r="K294" s="11">
        <f>SUM(K293)</f>
        <v>8</v>
      </c>
      <c r="L294" s="11"/>
      <c r="M294" s="11"/>
      <c r="N294" s="11"/>
      <c r="O294" s="11"/>
      <c r="P294" s="12">
        <f>SUM(P293)</f>
        <v>15</v>
      </c>
      <c r="Q294" s="61"/>
      <c r="R294" s="94"/>
      <c r="S294" s="94"/>
      <c r="T294" s="94"/>
      <c r="U294" s="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2" customFormat="1" ht="21.95" customHeight="1" x14ac:dyDescent="0.25">
      <c r="A295" s="58" t="s">
        <v>57</v>
      </c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66"/>
      <c r="P295" s="13"/>
      <c r="Q295" s="13"/>
      <c r="R295" s="94"/>
      <c r="S295" s="94"/>
      <c r="T295" s="94"/>
      <c r="U295" s="94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2" customFormat="1" ht="25.5" customHeight="1" x14ac:dyDescent="0.25">
      <c r="A296" s="60" t="s">
        <v>58</v>
      </c>
      <c r="B296" s="4" t="s">
        <v>50</v>
      </c>
      <c r="C296" s="5"/>
      <c r="D296" s="5"/>
      <c r="E296" s="6" t="s">
        <v>96</v>
      </c>
      <c r="F296" s="7"/>
      <c r="G296" s="8"/>
      <c r="H296" s="7"/>
      <c r="I296" s="8"/>
      <c r="J296" s="14">
        <v>7</v>
      </c>
      <c r="K296" s="15">
        <v>8</v>
      </c>
      <c r="L296" s="7"/>
      <c r="M296" s="8"/>
      <c r="N296" s="9"/>
      <c r="O296" s="8"/>
      <c r="P296" s="12">
        <f t="shared" ref="P296" si="46">SUM(F296:O296)</f>
        <v>15</v>
      </c>
      <c r="Q296" s="61">
        <v>2023</v>
      </c>
      <c r="R296" s="94"/>
      <c r="S296" s="94"/>
      <c r="T296" s="94"/>
      <c r="U296" s="94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2" customFormat="1" ht="21.75" customHeight="1" x14ac:dyDescent="0.25">
      <c r="A297" s="60"/>
      <c r="B297" s="62" t="s">
        <v>14</v>
      </c>
      <c r="C297" s="62"/>
      <c r="D297" s="62"/>
      <c r="E297" s="62"/>
      <c r="F297" s="11"/>
      <c r="G297" s="11"/>
      <c r="H297" s="11"/>
      <c r="I297" s="11"/>
      <c r="J297" s="11">
        <f>SUM(J296)</f>
        <v>7</v>
      </c>
      <c r="K297" s="11">
        <f>SUM(K296)</f>
        <v>8</v>
      </c>
      <c r="L297" s="11"/>
      <c r="M297" s="11"/>
      <c r="N297" s="11"/>
      <c r="O297" s="11"/>
      <c r="P297" s="12">
        <f>SUM(P296)</f>
        <v>15</v>
      </c>
      <c r="Q297" s="61"/>
      <c r="R297" s="94"/>
      <c r="S297" s="94"/>
      <c r="T297" s="94"/>
      <c r="U297" s="94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2" customFormat="1" ht="27" customHeight="1" x14ac:dyDescent="0.25">
      <c r="A298" s="58" t="s">
        <v>59</v>
      </c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66"/>
      <c r="P298" s="13"/>
      <c r="Q298" s="13"/>
      <c r="R298" s="94"/>
      <c r="S298" s="94"/>
      <c r="T298" s="94"/>
      <c r="U298" s="94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2" customFormat="1" ht="29.25" customHeight="1" x14ac:dyDescent="0.25">
      <c r="A299" s="60" t="s">
        <v>60</v>
      </c>
      <c r="B299" s="4" t="s">
        <v>20</v>
      </c>
      <c r="C299" s="5"/>
      <c r="D299" s="5"/>
      <c r="E299" s="61" t="s">
        <v>94</v>
      </c>
      <c r="F299" s="7"/>
      <c r="G299" s="8"/>
      <c r="H299" s="7"/>
      <c r="I299" s="8"/>
      <c r="J299" s="7"/>
      <c r="K299" s="8"/>
      <c r="L299" s="7"/>
      <c r="M299" s="8"/>
      <c r="N299" s="9"/>
      <c r="O299" s="8"/>
      <c r="P299" s="10">
        <f t="shared" ref="P299:P301" si="47">SUM(F299:O299)</f>
        <v>0</v>
      </c>
      <c r="Q299" s="61">
        <v>2023</v>
      </c>
      <c r="R299" s="94"/>
      <c r="S299" s="94"/>
      <c r="T299" s="94"/>
      <c r="U299" s="94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2" customFormat="1" ht="51.75" customHeight="1" x14ac:dyDescent="0.25">
      <c r="A300" s="60"/>
      <c r="B300" s="4" t="s">
        <v>36</v>
      </c>
      <c r="C300" s="5"/>
      <c r="D300" s="5"/>
      <c r="E300" s="61"/>
      <c r="F300" s="7"/>
      <c r="G300" s="8"/>
      <c r="H300" s="7"/>
      <c r="I300" s="8"/>
      <c r="J300" s="14">
        <v>14</v>
      </c>
      <c r="K300" s="15">
        <v>15</v>
      </c>
      <c r="L300" s="7"/>
      <c r="M300" s="8"/>
      <c r="N300" s="9"/>
      <c r="O300" s="8"/>
      <c r="P300" s="10">
        <f t="shared" si="47"/>
        <v>29</v>
      </c>
      <c r="Q300" s="61"/>
      <c r="R300" s="94"/>
      <c r="S300" s="94"/>
      <c r="T300" s="94"/>
      <c r="U300" s="94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2" customFormat="1" ht="25.5" customHeight="1" x14ac:dyDescent="0.25">
      <c r="A301" s="60"/>
      <c r="B301" s="4"/>
      <c r="C301" s="5"/>
      <c r="D301" s="5"/>
      <c r="E301" s="61"/>
      <c r="F301" s="7"/>
      <c r="G301" s="8"/>
      <c r="H301" s="7"/>
      <c r="I301" s="8"/>
      <c r="J301" s="7"/>
      <c r="K301" s="8"/>
      <c r="L301" s="7"/>
      <c r="M301" s="8"/>
      <c r="N301" s="9"/>
      <c r="O301" s="8"/>
      <c r="P301" s="10">
        <f t="shared" si="47"/>
        <v>0</v>
      </c>
      <c r="Q301" s="61"/>
      <c r="R301" s="94"/>
      <c r="S301" s="94"/>
      <c r="T301" s="94"/>
      <c r="U301" s="94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2" customFormat="1" ht="21.75" customHeight="1" x14ac:dyDescent="0.25">
      <c r="A302" s="60"/>
      <c r="B302" s="62" t="s">
        <v>14</v>
      </c>
      <c r="C302" s="62"/>
      <c r="D302" s="62"/>
      <c r="E302" s="62"/>
      <c r="F302" s="11"/>
      <c r="G302" s="11"/>
      <c r="H302" s="11"/>
      <c r="I302" s="11"/>
      <c r="J302" s="11">
        <f>SUM(J300:J301)</f>
        <v>14</v>
      </c>
      <c r="K302" s="11">
        <f>SUM(K300:K301)</f>
        <v>15</v>
      </c>
      <c r="L302" s="11"/>
      <c r="M302" s="11"/>
      <c r="N302" s="11"/>
      <c r="O302" s="11"/>
      <c r="P302" s="12">
        <f>SUM(P299:P301)</f>
        <v>29</v>
      </c>
      <c r="Q302" s="61"/>
      <c r="R302" s="94"/>
      <c r="S302" s="94"/>
      <c r="T302" s="94"/>
      <c r="U302" s="94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2" customFormat="1" ht="27" customHeight="1" x14ac:dyDescent="0.25">
      <c r="A303" s="58" t="s">
        <v>59</v>
      </c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66"/>
      <c r="P303" s="13"/>
      <c r="Q303" s="13"/>
      <c r="R303" s="94"/>
      <c r="S303" s="94"/>
      <c r="T303" s="94"/>
      <c r="U303" s="94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2" customFormat="1" ht="38.25" customHeight="1" x14ac:dyDescent="0.25">
      <c r="A304" s="60" t="s">
        <v>60</v>
      </c>
      <c r="B304" s="4" t="s">
        <v>20</v>
      </c>
      <c r="C304" s="5"/>
      <c r="D304" s="5"/>
      <c r="E304" s="61" t="s">
        <v>95</v>
      </c>
      <c r="F304" s="7"/>
      <c r="G304" s="8"/>
      <c r="H304" s="7"/>
      <c r="I304" s="8"/>
      <c r="J304" s="7"/>
      <c r="K304" s="8"/>
      <c r="L304" s="7"/>
      <c r="M304" s="8"/>
      <c r="N304" s="9"/>
      <c r="O304" s="8"/>
      <c r="P304" s="10">
        <f t="shared" ref="P304:P306" si="48">SUM(F304:O304)</f>
        <v>0</v>
      </c>
      <c r="Q304" s="61">
        <v>2023</v>
      </c>
      <c r="R304" s="94"/>
      <c r="S304" s="94"/>
      <c r="T304" s="94"/>
      <c r="U304" s="9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2" customFormat="1" ht="39.75" customHeight="1" x14ac:dyDescent="0.25">
      <c r="A305" s="60"/>
      <c r="B305" s="4" t="s">
        <v>36</v>
      </c>
      <c r="C305" s="5"/>
      <c r="D305" s="5"/>
      <c r="E305" s="61"/>
      <c r="F305" s="7"/>
      <c r="G305" s="8"/>
      <c r="H305" s="7"/>
      <c r="I305" s="8"/>
      <c r="J305" s="14">
        <v>22</v>
      </c>
      <c r="K305" s="15">
        <v>17</v>
      </c>
      <c r="L305" s="7"/>
      <c r="M305" s="8"/>
      <c r="N305" s="9"/>
      <c r="O305" s="8"/>
      <c r="P305" s="10">
        <f t="shared" si="48"/>
        <v>39</v>
      </c>
      <c r="Q305" s="61"/>
      <c r="R305" s="94"/>
      <c r="S305" s="94"/>
      <c r="T305" s="94"/>
      <c r="U305" s="94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2" customFormat="1" ht="25.5" customHeight="1" x14ac:dyDescent="0.25">
      <c r="A306" s="60"/>
      <c r="B306" s="4"/>
      <c r="C306" s="5"/>
      <c r="D306" s="5"/>
      <c r="E306" s="61"/>
      <c r="F306" s="7"/>
      <c r="G306" s="8"/>
      <c r="H306" s="7"/>
      <c r="I306" s="8"/>
      <c r="J306" s="7"/>
      <c r="K306" s="8"/>
      <c r="L306" s="7"/>
      <c r="M306" s="8"/>
      <c r="N306" s="9"/>
      <c r="O306" s="8"/>
      <c r="P306" s="10">
        <f t="shared" si="48"/>
        <v>0</v>
      </c>
      <c r="Q306" s="61"/>
      <c r="R306" s="94"/>
      <c r="S306" s="94"/>
      <c r="T306" s="94"/>
      <c r="U306" s="94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2" customFormat="1" ht="21.75" customHeight="1" x14ac:dyDescent="0.25">
      <c r="A307" s="60"/>
      <c r="B307" s="62" t="s">
        <v>14</v>
      </c>
      <c r="C307" s="62"/>
      <c r="D307" s="62"/>
      <c r="E307" s="62"/>
      <c r="F307" s="11"/>
      <c r="G307" s="11"/>
      <c r="H307" s="11"/>
      <c r="I307" s="11"/>
      <c r="J307" s="11">
        <f>SUM(J305:J306)</f>
        <v>22</v>
      </c>
      <c r="K307" s="11">
        <f>SUM(K305:K306)</f>
        <v>17</v>
      </c>
      <c r="L307" s="11"/>
      <c r="M307" s="11"/>
      <c r="N307" s="11"/>
      <c r="O307" s="11"/>
      <c r="P307" s="12">
        <f>SUM(P304:P306)</f>
        <v>39</v>
      </c>
      <c r="Q307" s="61"/>
      <c r="R307" s="94"/>
      <c r="S307" s="94"/>
      <c r="T307" s="94"/>
      <c r="U307" s="94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2" customFormat="1" ht="27" customHeight="1" x14ac:dyDescent="0.25">
      <c r="A308" s="58" t="s">
        <v>59</v>
      </c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66"/>
      <c r="P308" s="13"/>
      <c r="Q308" s="13"/>
      <c r="R308" s="94"/>
      <c r="S308" s="94"/>
      <c r="T308" s="94"/>
      <c r="U308" s="94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2" customFormat="1" ht="33.75" customHeight="1" x14ac:dyDescent="0.25">
      <c r="A309" s="60" t="s">
        <v>60</v>
      </c>
      <c r="B309" s="4" t="s">
        <v>20</v>
      </c>
      <c r="C309" s="5"/>
      <c r="D309" s="5"/>
      <c r="E309" s="61" t="s">
        <v>96</v>
      </c>
      <c r="F309" s="7"/>
      <c r="G309" s="8"/>
      <c r="H309" s="7"/>
      <c r="I309" s="8"/>
      <c r="J309" s="7"/>
      <c r="K309" s="8"/>
      <c r="L309" s="7"/>
      <c r="M309" s="8"/>
      <c r="N309" s="9"/>
      <c r="O309" s="8"/>
      <c r="P309" s="10">
        <f t="shared" ref="P309:P311" si="49">SUM(F309:O309)</f>
        <v>0</v>
      </c>
      <c r="Q309" s="61">
        <v>2023</v>
      </c>
      <c r="R309" s="94"/>
      <c r="S309" s="94"/>
      <c r="T309" s="94"/>
      <c r="U309" s="94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2" customFormat="1" ht="39.75" customHeight="1" x14ac:dyDescent="0.25">
      <c r="A310" s="60"/>
      <c r="B310" s="4" t="s">
        <v>36</v>
      </c>
      <c r="C310" s="5"/>
      <c r="D310" s="5"/>
      <c r="E310" s="61"/>
      <c r="F310" s="7"/>
      <c r="G310" s="8"/>
      <c r="H310" s="7"/>
      <c r="I310" s="8"/>
      <c r="J310" s="14">
        <v>8</v>
      </c>
      <c r="K310" s="15">
        <v>8</v>
      </c>
      <c r="L310" s="7"/>
      <c r="M310" s="8"/>
      <c r="N310" s="9"/>
      <c r="O310" s="8"/>
      <c r="P310" s="10">
        <f t="shared" si="49"/>
        <v>16</v>
      </c>
      <c r="Q310" s="61"/>
      <c r="R310" s="94"/>
      <c r="S310" s="94"/>
      <c r="T310" s="94"/>
      <c r="U310" s="94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2" customFormat="1" ht="25.5" customHeight="1" x14ac:dyDescent="0.25">
      <c r="A311" s="60"/>
      <c r="B311" s="4"/>
      <c r="C311" s="5"/>
      <c r="D311" s="5"/>
      <c r="E311" s="61"/>
      <c r="F311" s="7"/>
      <c r="G311" s="8"/>
      <c r="H311" s="7"/>
      <c r="I311" s="8"/>
      <c r="J311" s="7"/>
      <c r="K311" s="8"/>
      <c r="L311" s="7"/>
      <c r="M311" s="8"/>
      <c r="N311" s="9"/>
      <c r="O311" s="8"/>
      <c r="P311" s="10">
        <f t="shared" si="49"/>
        <v>0</v>
      </c>
      <c r="Q311" s="61"/>
      <c r="R311" s="94"/>
      <c r="S311" s="94"/>
      <c r="T311" s="94"/>
      <c r="U311" s="94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2" customFormat="1" ht="21.75" customHeight="1" x14ac:dyDescent="0.25">
      <c r="A312" s="60"/>
      <c r="B312" s="62" t="s">
        <v>14</v>
      </c>
      <c r="C312" s="62"/>
      <c r="D312" s="62"/>
      <c r="E312" s="62"/>
      <c r="F312" s="11"/>
      <c r="G312" s="11"/>
      <c r="H312" s="11"/>
      <c r="I312" s="11"/>
      <c r="J312" s="11">
        <f>SUM(J310:J311)</f>
        <v>8</v>
      </c>
      <c r="K312" s="11">
        <f>SUM(K310:K311)</f>
        <v>8</v>
      </c>
      <c r="L312" s="11"/>
      <c r="M312" s="11"/>
      <c r="N312" s="11"/>
      <c r="O312" s="11"/>
      <c r="P312" s="12">
        <f>SUM(P309:P311)</f>
        <v>16</v>
      </c>
      <c r="Q312" s="61"/>
      <c r="R312" s="94"/>
      <c r="S312" s="94"/>
      <c r="T312" s="94"/>
      <c r="U312" s="94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2" customFormat="1" ht="27" customHeight="1" x14ac:dyDescent="0.25">
      <c r="A313" s="58" t="s">
        <v>59</v>
      </c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66"/>
      <c r="P313" s="13"/>
      <c r="Q313" s="13"/>
      <c r="R313" s="94"/>
      <c r="S313" s="94"/>
      <c r="T313" s="94"/>
      <c r="U313" s="94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2" customFormat="1" ht="40.5" customHeight="1" x14ac:dyDescent="0.25">
      <c r="A314" s="60" t="s">
        <v>61</v>
      </c>
      <c r="B314" s="4" t="s">
        <v>20</v>
      </c>
      <c r="C314" s="5"/>
      <c r="D314" s="5"/>
      <c r="E314" s="61" t="s">
        <v>94</v>
      </c>
      <c r="F314" s="7"/>
      <c r="G314" s="8"/>
      <c r="H314" s="7"/>
      <c r="I314" s="8"/>
      <c r="J314" s="7"/>
      <c r="K314" s="8"/>
      <c r="L314" s="7"/>
      <c r="M314" s="8"/>
      <c r="N314" s="9"/>
      <c r="O314" s="8"/>
      <c r="P314" s="10">
        <f t="shared" ref="P314:P316" si="50">SUM(F314:O314)</f>
        <v>0</v>
      </c>
      <c r="Q314" s="61">
        <v>2023</v>
      </c>
      <c r="R314" s="94"/>
      <c r="S314" s="94"/>
      <c r="T314" s="94"/>
      <c r="U314" s="9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2" customFormat="1" ht="38.25" customHeight="1" x14ac:dyDescent="0.25">
      <c r="A315" s="60"/>
      <c r="B315" s="4" t="s">
        <v>36</v>
      </c>
      <c r="C315" s="5"/>
      <c r="D315" s="5"/>
      <c r="E315" s="61"/>
      <c r="F315" s="7"/>
      <c r="G315" s="8"/>
      <c r="H315" s="7"/>
      <c r="I315" s="8"/>
      <c r="J315" s="14">
        <v>16</v>
      </c>
      <c r="K315" s="15">
        <v>17</v>
      </c>
      <c r="L315" s="7"/>
      <c r="M315" s="8"/>
      <c r="N315" s="9"/>
      <c r="O315" s="8"/>
      <c r="P315" s="10">
        <f t="shared" si="50"/>
        <v>33</v>
      </c>
      <c r="Q315" s="61"/>
      <c r="R315" s="94"/>
      <c r="S315" s="94"/>
      <c r="T315" s="94"/>
      <c r="U315" s="94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2" customFormat="1" ht="25.5" customHeight="1" x14ac:dyDescent="0.25">
      <c r="A316" s="60"/>
      <c r="B316" s="4"/>
      <c r="C316" s="5"/>
      <c r="D316" s="5"/>
      <c r="E316" s="61"/>
      <c r="F316" s="7"/>
      <c r="G316" s="8"/>
      <c r="H316" s="7"/>
      <c r="I316" s="8"/>
      <c r="J316" s="7"/>
      <c r="K316" s="8"/>
      <c r="L316" s="7"/>
      <c r="M316" s="8"/>
      <c r="N316" s="9"/>
      <c r="O316" s="8"/>
      <c r="P316" s="10">
        <f t="shared" si="50"/>
        <v>0</v>
      </c>
      <c r="Q316" s="61"/>
      <c r="R316" s="94"/>
      <c r="S316" s="94"/>
      <c r="T316" s="94"/>
      <c r="U316" s="94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2" customFormat="1" ht="21.75" customHeight="1" x14ac:dyDescent="0.25">
      <c r="A317" s="60"/>
      <c r="B317" s="62" t="s">
        <v>14</v>
      </c>
      <c r="C317" s="62"/>
      <c r="D317" s="62"/>
      <c r="E317" s="62"/>
      <c r="F317" s="11"/>
      <c r="G317" s="11"/>
      <c r="H317" s="11"/>
      <c r="I317" s="11"/>
      <c r="J317" s="11">
        <f>SUM(J315:J316)</f>
        <v>16</v>
      </c>
      <c r="K317" s="11">
        <f>SUM(K315:K316)</f>
        <v>17</v>
      </c>
      <c r="L317" s="11"/>
      <c r="M317" s="11"/>
      <c r="N317" s="11"/>
      <c r="O317" s="11"/>
      <c r="P317" s="12">
        <f>SUM(P314:P316)</f>
        <v>33</v>
      </c>
      <c r="Q317" s="61"/>
      <c r="R317" s="94"/>
      <c r="S317" s="94"/>
      <c r="T317" s="94"/>
      <c r="U317" s="94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2" customFormat="1" ht="27" customHeight="1" x14ac:dyDescent="0.25">
      <c r="A318" s="58" t="s">
        <v>59</v>
      </c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66"/>
      <c r="P318" s="13"/>
      <c r="Q318" s="13"/>
      <c r="R318" s="94"/>
      <c r="S318" s="94"/>
      <c r="T318" s="94"/>
      <c r="U318" s="94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2" customFormat="1" ht="48" customHeight="1" x14ac:dyDescent="0.25">
      <c r="A319" s="60" t="s">
        <v>61</v>
      </c>
      <c r="B319" s="4" t="s">
        <v>20</v>
      </c>
      <c r="C319" s="5"/>
      <c r="D319" s="5"/>
      <c r="E319" s="61" t="s">
        <v>95</v>
      </c>
      <c r="F319" s="7"/>
      <c r="G319" s="8"/>
      <c r="H319" s="7"/>
      <c r="I319" s="8"/>
      <c r="J319" s="7"/>
      <c r="K319" s="8"/>
      <c r="L319" s="7"/>
      <c r="M319" s="8"/>
      <c r="N319" s="9"/>
      <c r="O319" s="8"/>
      <c r="P319" s="10">
        <f t="shared" ref="P319:P321" si="51">SUM(F319:O319)</f>
        <v>0</v>
      </c>
      <c r="Q319" s="61">
        <v>2023</v>
      </c>
      <c r="R319" s="94"/>
      <c r="S319" s="94"/>
      <c r="T319" s="94"/>
      <c r="U319" s="94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2" customFormat="1" ht="42" customHeight="1" x14ac:dyDescent="0.25">
      <c r="A320" s="60"/>
      <c r="B320" s="4" t="s">
        <v>36</v>
      </c>
      <c r="C320" s="5"/>
      <c r="D320" s="5"/>
      <c r="E320" s="61"/>
      <c r="F320" s="7"/>
      <c r="G320" s="8"/>
      <c r="H320" s="7"/>
      <c r="I320" s="8"/>
      <c r="J320" s="14">
        <v>15</v>
      </c>
      <c r="K320" s="15">
        <v>17</v>
      </c>
      <c r="L320" s="7"/>
      <c r="M320" s="8"/>
      <c r="N320" s="9"/>
      <c r="O320" s="8"/>
      <c r="P320" s="10">
        <f t="shared" si="51"/>
        <v>32</v>
      </c>
      <c r="Q320" s="61"/>
      <c r="R320" s="94"/>
      <c r="S320" s="94"/>
      <c r="T320" s="94"/>
      <c r="U320" s="94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2" customFormat="1" ht="30" customHeight="1" x14ac:dyDescent="0.25">
      <c r="A321" s="60"/>
      <c r="B321" s="4"/>
      <c r="C321" s="5"/>
      <c r="D321" s="5"/>
      <c r="E321" s="61"/>
      <c r="F321" s="7"/>
      <c r="G321" s="8"/>
      <c r="H321" s="7"/>
      <c r="I321" s="8"/>
      <c r="J321" s="7"/>
      <c r="K321" s="8"/>
      <c r="L321" s="7"/>
      <c r="M321" s="8"/>
      <c r="N321" s="9"/>
      <c r="O321" s="8"/>
      <c r="P321" s="10">
        <f t="shared" si="51"/>
        <v>0</v>
      </c>
      <c r="Q321" s="61"/>
      <c r="R321" s="94"/>
      <c r="S321" s="94"/>
      <c r="T321" s="94"/>
      <c r="U321" s="94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2" customFormat="1" ht="21.75" customHeight="1" x14ac:dyDescent="0.25">
      <c r="A322" s="60"/>
      <c r="B322" s="62" t="s">
        <v>14</v>
      </c>
      <c r="C322" s="62"/>
      <c r="D322" s="62"/>
      <c r="E322" s="62"/>
      <c r="F322" s="11"/>
      <c r="G322" s="11"/>
      <c r="H322" s="11"/>
      <c r="I322" s="11"/>
      <c r="J322" s="11">
        <f>SUM(J320:J321)</f>
        <v>15</v>
      </c>
      <c r="K322" s="11">
        <f>SUM(K320:K321)</f>
        <v>17</v>
      </c>
      <c r="L322" s="11"/>
      <c r="M322" s="11"/>
      <c r="N322" s="11"/>
      <c r="O322" s="11"/>
      <c r="P322" s="12">
        <f>SUM(P319:P321)</f>
        <v>32</v>
      </c>
      <c r="Q322" s="61"/>
      <c r="R322" s="94"/>
      <c r="S322" s="94"/>
      <c r="T322" s="94"/>
      <c r="U322" s="94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2" customFormat="1" ht="27" customHeight="1" x14ac:dyDescent="0.25">
      <c r="A323" s="58" t="s">
        <v>59</v>
      </c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66"/>
      <c r="P323" s="13"/>
      <c r="Q323" s="13"/>
      <c r="R323" s="94"/>
      <c r="S323" s="94"/>
      <c r="T323" s="94"/>
      <c r="U323" s="94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2" customFormat="1" ht="27.75" customHeight="1" x14ac:dyDescent="0.25">
      <c r="A324" s="60" t="s">
        <v>61</v>
      </c>
      <c r="B324" s="4" t="s">
        <v>20</v>
      </c>
      <c r="C324" s="5"/>
      <c r="D324" s="5"/>
      <c r="E324" s="61" t="s">
        <v>96</v>
      </c>
      <c r="F324" s="7"/>
      <c r="G324" s="8"/>
      <c r="H324" s="7"/>
      <c r="I324" s="8"/>
      <c r="J324" s="7"/>
      <c r="K324" s="8"/>
      <c r="L324" s="7"/>
      <c r="M324" s="8"/>
      <c r="N324" s="9"/>
      <c r="O324" s="8"/>
      <c r="P324" s="10">
        <f t="shared" ref="P324:P326" si="52">SUM(F324:O324)</f>
        <v>0</v>
      </c>
      <c r="Q324" s="61">
        <v>2023</v>
      </c>
      <c r="R324" s="94"/>
      <c r="S324" s="94"/>
      <c r="T324" s="94"/>
      <c r="U324" s="9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2" customFormat="1" ht="48" customHeight="1" x14ac:dyDescent="0.25">
      <c r="A325" s="60"/>
      <c r="B325" s="4" t="s">
        <v>36</v>
      </c>
      <c r="C325" s="5"/>
      <c r="D325" s="5"/>
      <c r="E325" s="61"/>
      <c r="F325" s="7"/>
      <c r="G325" s="8"/>
      <c r="H325" s="7"/>
      <c r="I325" s="8"/>
      <c r="J325" s="14">
        <v>9</v>
      </c>
      <c r="K325" s="15">
        <v>11</v>
      </c>
      <c r="L325" s="7"/>
      <c r="M325" s="8"/>
      <c r="N325" s="9"/>
      <c r="O325" s="8"/>
      <c r="P325" s="10">
        <f t="shared" si="52"/>
        <v>20</v>
      </c>
      <c r="Q325" s="61"/>
      <c r="R325" s="94"/>
      <c r="S325" s="94"/>
      <c r="T325" s="94"/>
      <c r="U325" s="94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2" customFormat="1" ht="25.5" customHeight="1" x14ac:dyDescent="0.25">
      <c r="A326" s="60"/>
      <c r="B326" s="4"/>
      <c r="C326" s="5"/>
      <c r="D326" s="5"/>
      <c r="E326" s="61"/>
      <c r="F326" s="7"/>
      <c r="G326" s="8"/>
      <c r="H326" s="7"/>
      <c r="I326" s="8"/>
      <c r="J326" s="7"/>
      <c r="K326" s="8"/>
      <c r="L326" s="7"/>
      <c r="M326" s="8"/>
      <c r="N326" s="9"/>
      <c r="O326" s="8"/>
      <c r="P326" s="10">
        <f t="shared" si="52"/>
        <v>0</v>
      </c>
      <c r="Q326" s="61"/>
      <c r="R326" s="94"/>
      <c r="S326" s="94"/>
      <c r="T326" s="94"/>
      <c r="U326" s="94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2" customFormat="1" ht="21.75" customHeight="1" x14ac:dyDescent="0.25">
      <c r="A327" s="60"/>
      <c r="B327" s="62" t="s">
        <v>14</v>
      </c>
      <c r="C327" s="62"/>
      <c r="D327" s="62"/>
      <c r="E327" s="62"/>
      <c r="F327" s="11"/>
      <c r="G327" s="11"/>
      <c r="H327" s="11"/>
      <c r="I327" s="11"/>
      <c r="J327" s="11">
        <f>SUM(J325:J326)</f>
        <v>9</v>
      </c>
      <c r="K327" s="11">
        <f>SUM(K325:K326)</f>
        <v>11</v>
      </c>
      <c r="L327" s="11"/>
      <c r="M327" s="11"/>
      <c r="N327" s="11"/>
      <c r="O327" s="11"/>
      <c r="P327" s="12">
        <f>SUM(P324:P326)</f>
        <v>20</v>
      </c>
      <c r="Q327" s="61"/>
      <c r="R327" s="94"/>
      <c r="S327" s="94"/>
      <c r="T327" s="94"/>
      <c r="U327" s="94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2" customFormat="1" ht="27" customHeight="1" x14ac:dyDescent="0.25">
      <c r="A328" s="58" t="s">
        <v>59</v>
      </c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66"/>
      <c r="P328" s="13"/>
      <c r="Q328" s="13"/>
      <c r="R328" s="94"/>
      <c r="S328" s="94"/>
      <c r="T328" s="94"/>
      <c r="U328" s="94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2" customFormat="1" ht="27.75" customHeight="1" x14ac:dyDescent="0.25">
      <c r="A329" s="60" t="s">
        <v>62</v>
      </c>
      <c r="B329" s="4" t="s">
        <v>20</v>
      </c>
      <c r="C329" s="5"/>
      <c r="D329" s="5"/>
      <c r="E329" s="61" t="s">
        <v>94</v>
      </c>
      <c r="F329" s="7"/>
      <c r="G329" s="8"/>
      <c r="H329" s="7"/>
      <c r="I329" s="8"/>
      <c r="J329" s="7"/>
      <c r="K329" s="8"/>
      <c r="L329" s="7"/>
      <c r="M329" s="8"/>
      <c r="N329" s="9"/>
      <c r="O329" s="8"/>
      <c r="P329" s="10">
        <f t="shared" ref="P329:P331" si="53">SUM(F329:O329)</f>
        <v>0</v>
      </c>
      <c r="Q329" s="61">
        <v>2023</v>
      </c>
      <c r="R329" s="94"/>
      <c r="S329" s="94"/>
      <c r="T329" s="94"/>
      <c r="U329" s="94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2" customFormat="1" ht="40.5" customHeight="1" x14ac:dyDescent="0.25">
      <c r="A330" s="60"/>
      <c r="B330" s="4" t="s">
        <v>36</v>
      </c>
      <c r="C330" s="5"/>
      <c r="D330" s="5"/>
      <c r="E330" s="61"/>
      <c r="F330" s="7"/>
      <c r="G330" s="8"/>
      <c r="H330" s="7"/>
      <c r="I330" s="8"/>
      <c r="J330" s="14">
        <v>48</v>
      </c>
      <c r="K330" s="15">
        <v>22</v>
      </c>
      <c r="L330" s="7"/>
      <c r="M330" s="8"/>
      <c r="N330" s="9"/>
      <c r="O330" s="8"/>
      <c r="P330" s="10">
        <f t="shared" si="53"/>
        <v>70</v>
      </c>
      <c r="Q330" s="61"/>
      <c r="R330" s="94"/>
      <c r="S330" s="94"/>
      <c r="T330" s="94"/>
      <c r="U330" s="94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2" customFormat="1" ht="25.5" customHeight="1" x14ac:dyDescent="0.25">
      <c r="A331" s="60"/>
      <c r="B331" s="4"/>
      <c r="C331" s="5"/>
      <c r="D331" s="5"/>
      <c r="E331" s="61"/>
      <c r="F331" s="7"/>
      <c r="G331" s="8"/>
      <c r="H331" s="7"/>
      <c r="I331" s="8"/>
      <c r="J331" s="7"/>
      <c r="K331" s="8"/>
      <c r="L331" s="7"/>
      <c r="M331" s="8"/>
      <c r="N331" s="9"/>
      <c r="O331" s="8"/>
      <c r="P331" s="10">
        <f t="shared" si="53"/>
        <v>0</v>
      </c>
      <c r="Q331" s="61"/>
      <c r="R331" s="94"/>
      <c r="S331" s="94"/>
      <c r="T331" s="94"/>
      <c r="U331" s="94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2" customFormat="1" ht="21.75" customHeight="1" x14ac:dyDescent="0.25">
      <c r="A332" s="60"/>
      <c r="B332" s="62" t="s">
        <v>14</v>
      </c>
      <c r="C332" s="62"/>
      <c r="D332" s="62"/>
      <c r="E332" s="62"/>
      <c r="F332" s="11"/>
      <c r="G332" s="11"/>
      <c r="H332" s="11"/>
      <c r="I332" s="11"/>
      <c r="J332" s="11">
        <f>SUM(J330:J331)</f>
        <v>48</v>
      </c>
      <c r="K332" s="11">
        <f>SUM(K330:K331)</f>
        <v>22</v>
      </c>
      <c r="L332" s="11"/>
      <c r="M332" s="11"/>
      <c r="N332" s="11"/>
      <c r="O332" s="11"/>
      <c r="P332" s="12">
        <f>SUM(P329:P331)</f>
        <v>70</v>
      </c>
      <c r="Q332" s="61"/>
      <c r="R332" s="94"/>
      <c r="S332" s="94"/>
      <c r="T332" s="94"/>
      <c r="U332" s="94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2" customFormat="1" ht="27" customHeight="1" x14ac:dyDescent="0.25">
      <c r="A333" s="58" t="s">
        <v>59</v>
      </c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66"/>
      <c r="P333" s="13"/>
      <c r="Q333" s="13"/>
      <c r="R333" s="94"/>
      <c r="S333" s="94"/>
      <c r="T333" s="94"/>
      <c r="U333" s="94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2" customFormat="1" ht="37.5" x14ac:dyDescent="0.25">
      <c r="A334" s="60" t="s">
        <v>62</v>
      </c>
      <c r="B334" s="4" t="s">
        <v>20</v>
      </c>
      <c r="C334" s="5"/>
      <c r="D334" s="5"/>
      <c r="E334" s="61" t="s">
        <v>95</v>
      </c>
      <c r="F334" s="7"/>
      <c r="G334" s="8"/>
      <c r="H334" s="7"/>
      <c r="I334" s="8"/>
      <c r="J334" s="7"/>
      <c r="K334" s="8"/>
      <c r="L334" s="7"/>
      <c r="M334" s="8"/>
      <c r="N334" s="9"/>
      <c r="O334" s="8"/>
      <c r="P334" s="10">
        <f t="shared" ref="P334:P336" si="54">SUM(F334:O334)</f>
        <v>0</v>
      </c>
      <c r="Q334" s="61">
        <v>2023</v>
      </c>
      <c r="R334" s="94"/>
      <c r="S334" s="94"/>
      <c r="T334" s="94"/>
      <c r="U334" s="9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2" customFormat="1" ht="37.5" x14ac:dyDescent="0.25">
      <c r="A335" s="60"/>
      <c r="B335" s="4" t="s">
        <v>36</v>
      </c>
      <c r="C335" s="5"/>
      <c r="D335" s="5"/>
      <c r="E335" s="61"/>
      <c r="F335" s="7"/>
      <c r="G335" s="8"/>
      <c r="H335" s="7"/>
      <c r="I335" s="8"/>
      <c r="J335" s="14">
        <v>0</v>
      </c>
      <c r="K335" s="15">
        <v>0</v>
      </c>
      <c r="L335" s="7"/>
      <c r="M335" s="8"/>
      <c r="N335" s="9"/>
      <c r="O335" s="8"/>
      <c r="P335" s="10">
        <f t="shared" si="54"/>
        <v>0</v>
      </c>
      <c r="Q335" s="61"/>
      <c r="R335" s="94"/>
      <c r="S335" s="94"/>
      <c r="T335" s="94"/>
      <c r="U335" s="94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2" customFormat="1" ht="21.95" customHeight="1" x14ac:dyDescent="0.25">
      <c r="A336" s="60"/>
      <c r="B336" s="4"/>
      <c r="C336" s="5"/>
      <c r="D336" s="5"/>
      <c r="E336" s="61"/>
      <c r="F336" s="7"/>
      <c r="G336" s="8"/>
      <c r="H336" s="7"/>
      <c r="I336" s="8"/>
      <c r="J336" s="7"/>
      <c r="K336" s="8"/>
      <c r="L336" s="7"/>
      <c r="M336" s="8"/>
      <c r="N336" s="9"/>
      <c r="O336" s="8"/>
      <c r="P336" s="10">
        <f t="shared" si="54"/>
        <v>0</v>
      </c>
      <c r="Q336" s="61"/>
      <c r="R336" s="94"/>
      <c r="S336" s="94"/>
      <c r="T336" s="94"/>
      <c r="U336" s="94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2" customFormat="1" ht="21.75" customHeight="1" x14ac:dyDescent="0.25">
      <c r="A337" s="60"/>
      <c r="B337" s="62" t="s">
        <v>14</v>
      </c>
      <c r="C337" s="62"/>
      <c r="D337" s="62"/>
      <c r="E337" s="62"/>
      <c r="F337" s="11"/>
      <c r="G337" s="11"/>
      <c r="H337" s="11"/>
      <c r="I337" s="11"/>
      <c r="J337" s="11">
        <f>SUM(J335:J336)</f>
        <v>0</v>
      </c>
      <c r="K337" s="11">
        <f>SUM(K335:K336)</f>
        <v>0</v>
      </c>
      <c r="L337" s="11"/>
      <c r="M337" s="11"/>
      <c r="N337" s="11"/>
      <c r="O337" s="11"/>
      <c r="P337" s="12">
        <f>SUM(P334:P336)</f>
        <v>0</v>
      </c>
      <c r="Q337" s="61"/>
      <c r="R337" s="94"/>
      <c r="S337" s="94"/>
      <c r="T337" s="94"/>
      <c r="U337" s="94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2" customFormat="1" ht="21.95" customHeight="1" x14ac:dyDescent="0.25">
      <c r="A338" s="67" t="s">
        <v>59</v>
      </c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9"/>
      <c r="P338" s="19"/>
      <c r="Q338" s="19"/>
      <c r="R338" s="94"/>
      <c r="S338" s="94"/>
      <c r="T338" s="94"/>
      <c r="U338" s="94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2" customFormat="1" ht="33.75" customHeight="1" x14ac:dyDescent="0.25">
      <c r="A339" s="70" t="s">
        <v>62</v>
      </c>
      <c r="B339" s="21" t="s">
        <v>20</v>
      </c>
      <c r="C339" s="22"/>
      <c r="D339" s="22"/>
      <c r="E339" s="72" t="s">
        <v>96</v>
      </c>
      <c r="F339" s="24"/>
      <c r="G339" s="25"/>
      <c r="H339" s="24"/>
      <c r="I339" s="25"/>
      <c r="J339" s="24"/>
      <c r="K339" s="25"/>
      <c r="L339" s="24"/>
      <c r="M339" s="25"/>
      <c r="N339" s="26"/>
      <c r="O339" s="25"/>
      <c r="P339" s="10">
        <f t="shared" ref="P339:P341" si="55">SUM(F339:O339)</f>
        <v>0</v>
      </c>
      <c r="Q339" s="61">
        <v>2023</v>
      </c>
      <c r="R339" s="94"/>
      <c r="S339" s="94"/>
      <c r="T339" s="94"/>
      <c r="U339" s="94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2" customFormat="1" ht="48.75" customHeight="1" x14ac:dyDescent="0.25">
      <c r="A340" s="70"/>
      <c r="B340" s="21" t="s">
        <v>36</v>
      </c>
      <c r="C340" s="22"/>
      <c r="D340" s="22"/>
      <c r="E340" s="72"/>
      <c r="F340" s="24"/>
      <c r="G340" s="25"/>
      <c r="H340" s="24"/>
      <c r="I340" s="25"/>
      <c r="J340" s="92">
        <v>0</v>
      </c>
      <c r="K340" s="93">
        <v>0</v>
      </c>
      <c r="L340" s="24"/>
      <c r="M340" s="25"/>
      <c r="N340" s="26"/>
      <c r="O340" s="25"/>
      <c r="P340" s="10">
        <f t="shared" si="55"/>
        <v>0</v>
      </c>
      <c r="Q340" s="61"/>
      <c r="R340" s="94"/>
      <c r="S340" s="94"/>
      <c r="T340" s="94"/>
      <c r="U340" s="94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2" customFormat="1" ht="21.95" customHeight="1" x14ac:dyDescent="0.25">
      <c r="A341" s="70"/>
      <c r="B341" s="21"/>
      <c r="C341" s="22"/>
      <c r="D341" s="22"/>
      <c r="E341" s="72"/>
      <c r="F341" s="24"/>
      <c r="G341" s="25"/>
      <c r="H341" s="24"/>
      <c r="I341" s="25"/>
      <c r="J341" s="24"/>
      <c r="K341" s="25"/>
      <c r="L341" s="24"/>
      <c r="M341" s="25"/>
      <c r="N341" s="26"/>
      <c r="O341" s="25"/>
      <c r="P341" s="10">
        <f t="shared" si="55"/>
        <v>0</v>
      </c>
      <c r="Q341" s="61"/>
      <c r="R341" s="94"/>
      <c r="S341" s="94"/>
      <c r="T341" s="94"/>
      <c r="U341" s="94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2" customFormat="1" ht="21.95" customHeight="1" x14ac:dyDescent="0.25">
      <c r="A342" s="70"/>
      <c r="B342" s="71" t="s">
        <v>14</v>
      </c>
      <c r="C342" s="71"/>
      <c r="D342" s="71"/>
      <c r="E342" s="71"/>
      <c r="F342" s="11"/>
      <c r="G342" s="11"/>
      <c r="H342" s="11"/>
      <c r="I342" s="11"/>
      <c r="J342" s="11">
        <f>SUM(J340:J341)</f>
        <v>0</v>
      </c>
      <c r="K342" s="11">
        <f>SUM(K340:K341)</f>
        <v>0</v>
      </c>
      <c r="L342" s="11"/>
      <c r="M342" s="11"/>
      <c r="N342" s="11"/>
      <c r="O342" s="11"/>
      <c r="P342" s="12">
        <f>SUM(P339:P341)</f>
        <v>0</v>
      </c>
      <c r="Q342" s="61"/>
      <c r="R342" s="94"/>
      <c r="S342" s="94"/>
      <c r="T342" s="94"/>
      <c r="U342" s="94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2" customFormat="1" ht="21.95" customHeight="1" x14ac:dyDescent="0.25">
      <c r="A343" s="67" t="s">
        <v>59</v>
      </c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9"/>
      <c r="P343" s="19"/>
      <c r="Q343" s="19"/>
      <c r="R343" s="94"/>
      <c r="S343" s="94"/>
      <c r="T343" s="94"/>
      <c r="U343" s="94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2" customFormat="1" ht="43.5" customHeight="1" x14ac:dyDescent="0.25">
      <c r="A344" s="70" t="s">
        <v>63</v>
      </c>
      <c r="B344" s="21" t="s">
        <v>77</v>
      </c>
      <c r="C344" s="22"/>
      <c r="D344" s="22"/>
      <c r="E344" s="23" t="s">
        <v>94</v>
      </c>
      <c r="F344" s="24"/>
      <c r="G344" s="25"/>
      <c r="H344" s="24"/>
      <c r="I344" s="25"/>
      <c r="J344" s="27">
        <v>10</v>
      </c>
      <c r="K344" s="28">
        <v>22</v>
      </c>
      <c r="L344" s="24"/>
      <c r="M344" s="25"/>
      <c r="N344" s="26"/>
      <c r="O344" s="25"/>
      <c r="P344" s="12">
        <f t="shared" ref="P344" si="56">SUM(F344:O344)</f>
        <v>32</v>
      </c>
      <c r="Q344" s="61">
        <v>2023</v>
      </c>
      <c r="R344" s="94"/>
      <c r="S344" s="94"/>
      <c r="T344" s="94"/>
      <c r="U344" s="9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2" customFormat="1" ht="21.95" customHeight="1" x14ac:dyDescent="0.25">
      <c r="A345" s="70"/>
      <c r="B345" s="71" t="s">
        <v>14</v>
      </c>
      <c r="C345" s="71"/>
      <c r="D345" s="71"/>
      <c r="E345" s="71"/>
      <c r="F345" s="11"/>
      <c r="G345" s="11"/>
      <c r="H345" s="11"/>
      <c r="I345" s="11"/>
      <c r="J345" s="11">
        <f>SUM(J344)</f>
        <v>10</v>
      </c>
      <c r="K345" s="11">
        <f>SUM(K344)</f>
        <v>22</v>
      </c>
      <c r="L345" s="11"/>
      <c r="M345" s="11"/>
      <c r="N345" s="11"/>
      <c r="O345" s="11"/>
      <c r="P345" s="12">
        <f>SUM(P344)</f>
        <v>32</v>
      </c>
      <c r="Q345" s="61"/>
      <c r="R345" s="94"/>
      <c r="S345" s="94"/>
      <c r="T345" s="94"/>
      <c r="U345" s="94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2" customFormat="1" ht="21.95" customHeight="1" x14ac:dyDescent="0.25">
      <c r="A346" s="67" t="s">
        <v>59</v>
      </c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9"/>
      <c r="P346" s="19"/>
      <c r="Q346" s="19"/>
      <c r="R346" s="94"/>
      <c r="S346" s="94"/>
      <c r="T346" s="94"/>
      <c r="U346" s="94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2" customFormat="1" ht="21.95" customHeight="1" x14ac:dyDescent="0.25">
      <c r="A347" s="70" t="s">
        <v>63</v>
      </c>
      <c r="B347" s="21" t="s">
        <v>77</v>
      </c>
      <c r="C347" s="22"/>
      <c r="D347" s="22"/>
      <c r="E347" s="23" t="s">
        <v>95</v>
      </c>
      <c r="F347" s="24"/>
      <c r="G347" s="25"/>
      <c r="H347" s="24"/>
      <c r="I347" s="25"/>
      <c r="J347" s="27">
        <v>10</v>
      </c>
      <c r="K347" s="28">
        <v>25</v>
      </c>
      <c r="L347" s="24"/>
      <c r="M347" s="25"/>
      <c r="N347" s="26"/>
      <c r="O347" s="25"/>
      <c r="P347" s="12">
        <f t="shared" ref="P347" si="57">SUM(F347:O347)</f>
        <v>35</v>
      </c>
      <c r="Q347" s="61">
        <v>2023</v>
      </c>
      <c r="R347" s="94"/>
      <c r="S347" s="94"/>
      <c r="T347" s="94"/>
      <c r="U347" s="94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2" customFormat="1" ht="21.95" customHeight="1" x14ac:dyDescent="0.25">
      <c r="A348" s="70"/>
      <c r="B348" s="71" t="s">
        <v>14</v>
      </c>
      <c r="C348" s="71"/>
      <c r="D348" s="71"/>
      <c r="E348" s="71"/>
      <c r="F348" s="11"/>
      <c r="G348" s="11"/>
      <c r="H348" s="11"/>
      <c r="I348" s="11"/>
      <c r="J348" s="11">
        <f>SUM(J347)</f>
        <v>10</v>
      </c>
      <c r="K348" s="11">
        <f>SUM(K347)</f>
        <v>25</v>
      </c>
      <c r="L348" s="11"/>
      <c r="M348" s="11"/>
      <c r="N348" s="11"/>
      <c r="O348" s="11"/>
      <c r="P348" s="12">
        <f>SUM(P347)</f>
        <v>35</v>
      </c>
      <c r="Q348" s="61"/>
      <c r="R348" s="94"/>
      <c r="S348" s="94"/>
      <c r="T348" s="94"/>
      <c r="U348" s="94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2" customFormat="1" ht="21.95" customHeight="1" x14ac:dyDescent="0.25">
      <c r="A349" s="67" t="s">
        <v>59</v>
      </c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9"/>
      <c r="P349" s="19"/>
      <c r="Q349" s="19"/>
      <c r="R349" s="94"/>
      <c r="S349" s="94"/>
      <c r="T349" s="94"/>
      <c r="U349" s="94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2" customFormat="1" ht="42" customHeight="1" x14ac:dyDescent="0.25">
      <c r="A350" s="70" t="s">
        <v>63</v>
      </c>
      <c r="B350" s="21" t="s">
        <v>77</v>
      </c>
      <c r="C350" s="22"/>
      <c r="D350" s="22"/>
      <c r="E350" s="23" t="s">
        <v>96</v>
      </c>
      <c r="F350" s="24"/>
      <c r="G350" s="25"/>
      <c r="H350" s="24"/>
      <c r="I350" s="25"/>
      <c r="J350" s="27">
        <v>10</v>
      </c>
      <c r="K350" s="28">
        <v>20</v>
      </c>
      <c r="L350" s="24"/>
      <c r="M350" s="25"/>
      <c r="N350" s="26"/>
      <c r="O350" s="25"/>
      <c r="P350" s="12">
        <f t="shared" ref="P350" si="58">SUM(F350:O350)</f>
        <v>30</v>
      </c>
      <c r="Q350" s="61">
        <v>2023</v>
      </c>
      <c r="R350" s="94"/>
      <c r="S350" s="94"/>
      <c r="T350" s="94"/>
      <c r="U350" s="94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2" customFormat="1" ht="21.95" customHeight="1" x14ac:dyDescent="0.25">
      <c r="A351" s="70"/>
      <c r="B351" s="71" t="s">
        <v>14</v>
      </c>
      <c r="C351" s="71"/>
      <c r="D351" s="71"/>
      <c r="E351" s="71"/>
      <c r="F351" s="11"/>
      <c r="G351" s="11"/>
      <c r="H351" s="11"/>
      <c r="I351" s="11"/>
      <c r="J351" s="11">
        <f>SUM(J350)</f>
        <v>10</v>
      </c>
      <c r="K351" s="11">
        <f>SUM(K350)</f>
        <v>20</v>
      </c>
      <c r="L351" s="11"/>
      <c r="M351" s="11"/>
      <c r="N351" s="11"/>
      <c r="O351" s="11"/>
      <c r="P351" s="12">
        <f>SUM(P350)</f>
        <v>30</v>
      </c>
      <c r="Q351" s="61"/>
      <c r="R351" s="94"/>
      <c r="S351" s="94"/>
      <c r="T351" s="94"/>
      <c r="U351" s="94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2" customFormat="1" ht="21.75" customHeight="1" x14ac:dyDescent="0.25">
      <c r="A352" s="67" t="s">
        <v>59</v>
      </c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9"/>
      <c r="P352" s="19"/>
      <c r="Q352" s="19"/>
      <c r="R352" s="94"/>
      <c r="S352" s="94"/>
      <c r="T352" s="94"/>
      <c r="U352" s="94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2" customFormat="1" ht="42" customHeight="1" x14ac:dyDescent="0.25">
      <c r="A353" s="70" t="s">
        <v>64</v>
      </c>
      <c r="B353" s="21" t="s">
        <v>20</v>
      </c>
      <c r="C353" s="22"/>
      <c r="D353" s="22"/>
      <c r="E353" s="72" t="s">
        <v>94</v>
      </c>
      <c r="F353" s="24"/>
      <c r="G353" s="25"/>
      <c r="H353" s="24"/>
      <c r="I353" s="25"/>
      <c r="J353" s="27">
        <v>0</v>
      </c>
      <c r="K353" s="28">
        <v>0</v>
      </c>
      <c r="L353" s="24"/>
      <c r="M353" s="25"/>
      <c r="N353" s="26"/>
      <c r="O353" s="25"/>
      <c r="P353" s="10">
        <f t="shared" ref="P353:P355" si="59">SUM(F353:O353)</f>
        <v>0</v>
      </c>
      <c r="Q353" s="61">
        <v>2023</v>
      </c>
      <c r="R353" s="94"/>
      <c r="S353" s="94"/>
      <c r="T353" s="94"/>
      <c r="U353" s="94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2" customFormat="1" ht="21.95" customHeight="1" x14ac:dyDescent="0.25">
      <c r="A354" s="70"/>
      <c r="B354" s="21" t="s">
        <v>74</v>
      </c>
      <c r="C354" s="22"/>
      <c r="D354" s="22"/>
      <c r="E354" s="72"/>
      <c r="F354" s="24"/>
      <c r="G354" s="25"/>
      <c r="H354" s="24"/>
      <c r="I354" s="25"/>
      <c r="J354" s="27">
        <v>16</v>
      </c>
      <c r="K354" s="28">
        <v>1</v>
      </c>
      <c r="L354" s="24"/>
      <c r="M354" s="25"/>
      <c r="N354" s="26"/>
      <c r="O354" s="25"/>
      <c r="P354" s="10">
        <f t="shared" si="59"/>
        <v>17</v>
      </c>
      <c r="Q354" s="61"/>
      <c r="R354" s="94"/>
      <c r="S354" s="94"/>
      <c r="T354" s="94"/>
      <c r="U354" s="9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2" customFormat="1" ht="38.25" customHeight="1" x14ac:dyDescent="0.25">
      <c r="A355" s="70"/>
      <c r="B355" s="21" t="s">
        <v>36</v>
      </c>
      <c r="C355" s="22"/>
      <c r="D355" s="22"/>
      <c r="E355" s="72"/>
      <c r="F355" s="24"/>
      <c r="G355" s="25"/>
      <c r="H355" s="24"/>
      <c r="I355" s="25"/>
      <c r="J355" s="27">
        <v>19</v>
      </c>
      <c r="K355" s="28">
        <v>9</v>
      </c>
      <c r="L355" s="24"/>
      <c r="M355" s="25"/>
      <c r="N355" s="26"/>
      <c r="O355" s="25"/>
      <c r="P355" s="10">
        <f t="shared" si="59"/>
        <v>28</v>
      </c>
      <c r="Q355" s="61"/>
      <c r="R355" s="94"/>
      <c r="S355" s="94"/>
      <c r="T355" s="94"/>
      <c r="U355" s="94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2" customFormat="1" ht="21.75" customHeight="1" x14ac:dyDescent="0.25">
      <c r="A356" s="70"/>
      <c r="B356" s="71" t="s">
        <v>14</v>
      </c>
      <c r="C356" s="71"/>
      <c r="D356" s="71"/>
      <c r="E356" s="71"/>
      <c r="F356" s="11"/>
      <c r="G356" s="11"/>
      <c r="H356" s="11"/>
      <c r="I356" s="11"/>
      <c r="J356" s="11">
        <f>SUM(J353:J355)</f>
        <v>35</v>
      </c>
      <c r="K356" s="11">
        <f>SUM(K353:K355)</f>
        <v>10</v>
      </c>
      <c r="L356" s="11"/>
      <c r="M356" s="11"/>
      <c r="N356" s="11"/>
      <c r="O356" s="11"/>
      <c r="P356" s="12">
        <f>SUM(P353:P355)</f>
        <v>45</v>
      </c>
      <c r="Q356" s="61"/>
      <c r="R356" s="94"/>
      <c r="S356" s="94"/>
      <c r="T356" s="94"/>
      <c r="U356" s="94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2" customFormat="1" ht="22.5" x14ac:dyDescent="0.25">
      <c r="A357" s="67" t="s">
        <v>59</v>
      </c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9"/>
      <c r="P357" s="19"/>
      <c r="Q357" s="19"/>
      <c r="R357" s="94"/>
      <c r="S357" s="94"/>
      <c r="T357" s="94"/>
      <c r="U357" s="94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2" customFormat="1" ht="39" customHeight="1" x14ac:dyDescent="0.25">
      <c r="A358" s="70" t="s">
        <v>64</v>
      </c>
      <c r="B358" s="21" t="s">
        <v>74</v>
      </c>
      <c r="C358" s="22"/>
      <c r="D358" s="22"/>
      <c r="E358" s="72" t="s">
        <v>95</v>
      </c>
      <c r="F358" s="24"/>
      <c r="G358" s="25"/>
      <c r="H358" s="24"/>
      <c r="I358" s="25"/>
      <c r="J358" s="27">
        <v>1</v>
      </c>
      <c r="K358" s="28">
        <v>16</v>
      </c>
      <c r="L358" s="24"/>
      <c r="M358" s="25"/>
      <c r="N358" s="26"/>
      <c r="O358" s="25"/>
      <c r="P358" s="10">
        <f t="shared" ref="P358:P359" si="60">SUM(F358:O358)</f>
        <v>17</v>
      </c>
      <c r="Q358" s="61">
        <v>2023</v>
      </c>
      <c r="R358" s="94"/>
      <c r="S358" s="94"/>
      <c r="T358" s="94"/>
      <c r="U358" s="94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2" customFormat="1" ht="39" customHeight="1" x14ac:dyDescent="0.25">
      <c r="A359" s="70"/>
      <c r="B359" s="21" t="s">
        <v>36</v>
      </c>
      <c r="C359" s="22"/>
      <c r="D359" s="22"/>
      <c r="E359" s="72"/>
      <c r="F359" s="24"/>
      <c r="G359" s="25"/>
      <c r="H359" s="24"/>
      <c r="I359" s="25"/>
      <c r="J359" s="27">
        <v>18</v>
      </c>
      <c r="K359" s="28">
        <v>17</v>
      </c>
      <c r="L359" s="24"/>
      <c r="M359" s="25"/>
      <c r="N359" s="26"/>
      <c r="O359" s="25"/>
      <c r="P359" s="10">
        <f t="shared" si="60"/>
        <v>35</v>
      </c>
      <c r="Q359" s="61"/>
      <c r="R359" s="94"/>
      <c r="S359" s="94"/>
      <c r="T359" s="94"/>
      <c r="U359" s="94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2" customFormat="1" ht="39" customHeight="1" x14ac:dyDescent="0.25">
      <c r="A360" s="70"/>
      <c r="B360" s="71" t="s">
        <v>14</v>
      </c>
      <c r="C360" s="71"/>
      <c r="D360" s="71"/>
      <c r="E360" s="71"/>
      <c r="F360" s="11"/>
      <c r="G360" s="11"/>
      <c r="H360" s="11"/>
      <c r="I360" s="11"/>
      <c r="J360" s="11">
        <f>SUM(J358:J359)</f>
        <v>19</v>
      </c>
      <c r="K360" s="11">
        <f>SUM(K358:K359)</f>
        <v>33</v>
      </c>
      <c r="L360" s="11"/>
      <c r="M360" s="11"/>
      <c r="N360" s="11"/>
      <c r="O360" s="11"/>
      <c r="P360" s="12">
        <f>SUM(P358:P359)</f>
        <v>52</v>
      </c>
      <c r="Q360" s="61"/>
      <c r="R360" s="94"/>
      <c r="S360" s="94"/>
      <c r="T360" s="94"/>
      <c r="U360" s="94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2" customFormat="1" ht="22.5" x14ac:dyDescent="0.25">
      <c r="A361" s="67" t="s">
        <v>59</v>
      </c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9"/>
      <c r="P361" s="19"/>
      <c r="Q361" s="19"/>
      <c r="R361" s="94"/>
      <c r="S361" s="94"/>
      <c r="T361" s="94"/>
      <c r="U361" s="94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2" customFormat="1" ht="39" customHeight="1" x14ac:dyDescent="0.25">
      <c r="A362" s="70" t="s">
        <v>64</v>
      </c>
      <c r="B362" s="21" t="s">
        <v>74</v>
      </c>
      <c r="C362" s="22"/>
      <c r="D362" s="22"/>
      <c r="E362" s="72" t="s">
        <v>96</v>
      </c>
      <c r="F362" s="24"/>
      <c r="G362" s="25"/>
      <c r="H362" s="24"/>
      <c r="I362" s="25"/>
      <c r="J362" s="27">
        <v>21</v>
      </c>
      <c r="K362" s="28">
        <v>14</v>
      </c>
      <c r="L362" s="24"/>
      <c r="M362" s="25"/>
      <c r="N362" s="26"/>
      <c r="O362" s="25"/>
      <c r="P362" s="10">
        <f t="shared" ref="P362:P363" si="61">SUM(F362:O362)</f>
        <v>35</v>
      </c>
      <c r="Q362" s="61">
        <v>2023</v>
      </c>
      <c r="R362" s="94"/>
      <c r="S362" s="94"/>
      <c r="T362" s="94"/>
      <c r="U362" s="94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2" customFormat="1" ht="39" customHeight="1" x14ac:dyDescent="0.25">
      <c r="A363" s="70"/>
      <c r="B363" s="21" t="s">
        <v>36</v>
      </c>
      <c r="C363" s="22"/>
      <c r="D363" s="22"/>
      <c r="E363" s="72"/>
      <c r="F363" s="24"/>
      <c r="G363" s="25"/>
      <c r="H363" s="24"/>
      <c r="I363" s="25"/>
      <c r="J363" s="27">
        <v>17</v>
      </c>
      <c r="K363" s="28">
        <v>0</v>
      </c>
      <c r="L363" s="24"/>
      <c r="M363" s="25"/>
      <c r="N363" s="26"/>
      <c r="O363" s="25"/>
      <c r="P363" s="10">
        <f t="shared" si="61"/>
        <v>17</v>
      </c>
      <c r="Q363" s="61"/>
      <c r="R363" s="94"/>
      <c r="S363" s="94"/>
      <c r="T363" s="94"/>
      <c r="U363" s="94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2" customFormat="1" ht="39" customHeight="1" x14ac:dyDescent="0.25">
      <c r="A364" s="70"/>
      <c r="B364" s="71" t="s">
        <v>14</v>
      </c>
      <c r="C364" s="71"/>
      <c r="D364" s="71"/>
      <c r="E364" s="71"/>
      <c r="F364" s="11"/>
      <c r="G364" s="11"/>
      <c r="H364" s="11"/>
      <c r="I364" s="11"/>
      <c r="J364" s="11">
        <f>SUM(J362:J363)</f>
        <v>38</v>
      </c>
      <c r="K364" s="11">
        <f>SUM(K362:K363)</f>
        <v>14</v>
      </c>
      <c r="L364" s="11"/>
      <c r="M364" s="11"/>
      <c r="N364" s="11"/>
      <c r="O364" s="11"/>
      <c r="P364" s="12">
        <f>SUM(P362:P363)</f>
        <v>52</v>
      </c>
      <c r="Q364" s="61"/>
      <c r="R364" s="94"/>
      <c r="S364" s="94"/>
      <c r="T364" s="94"/>
      <c r="U364" s="9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2" customFormat="1" ht="22.5" x14ac:dyDescent="0.25">
      <c r="A365" s="67" t="s">
        <v>59</v>
      </c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9"/>
      <c r="P365" s="19"/>
      <c r="Q365" s="19"/>
      <c r="R365" s="94"/>
      <c r="S365" s="94"/>
      <c r="T365" s="94"/>
      <c r="U365" s="94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2" customFormat="1" ht="39" customHeight="1" x14ac:dyDescent="0.25">
      <c r="A366" s="70" t="s">
        <v>65</v>
      </c>
      <c r="B366" s="21" t="s">
        <v>20</v>
      </c>
      <c r="C366" s="22"/>
      <c r="D366" s="22"/>
      <c r="E366" s="72" t="s">
        <v>94</v>
      </c>
      <c r="F366" s="24"/>
      <c r="G366" s="25"/>
      <c r="H366" s="24"/>
      <c r="I366" s="25"/>
      <c r="J366" s="27">
        <v>0</v>
      </c>
      <c r="K366" s="28">
        <v>0</v>
      </c>
      <c r="L366" s="24"/>
      <c r="M366" s="25"/>
      <c r="N366" s="26"/>
      <c r="O366" s="25"/>
      <c r="P366" s="10">
        <f t="shared" ref="P366:P367" si="62">SUM(F366:O366)</f>
        <v>0</v>
      </c>
      <c r="Q366" s="61">
        <v>2023</v>
      </c>
      <c r="R366" s="94"/>
      <c r="S366" s="94"/>
      <c r="T366" s="94"/>
      <c r="U366" s="94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2" customFormat="1" ht="39" customHeight="1" x14ac:dyDescent="0.25">
      <c r="A367" s="70"/>
      <c r="B367" s="21" t="s">
        <v>79</v>
      </c>
      <c r="C367" s="22"/>
      <c r="D367" s="22"/>
      <c r="E367" s="72"/>
      <c r="F367" s="24"/>
      <c r="G367" s="25"/>
      <c r="H367" s="24"/>
      <c r="I367" s="25"/>
      <c r="J367" s="27">
        <v>3</v>
      </c>
      <c r="K367" s="28">
        <v>14</v>
      </c>
      <c r="L367" s="24"/>
      <c r="M367" s="25"/>
      <c r="N367" s="26"/>
      <c r="O367" s="25"/>
      <c r="P367" s="10">
        <f t="shared" si="62"/>
        <v>17</v>
      </c>
      <c r="Q367" s="61"/>
      <c r="R367" s="94"/>
      <c r="S367" s="94"/>
      <c r="T367" s="94"/>
      <c r="U367" s="94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2" customFormat="1" ht="39" customHeight="1" x14ac:dyDescent="0.25">
      <c r="A368" s="70"/>
      <c r="B368" s="71" t="s">
        <v>14</v>
      </c>
      <c r="C368" s="71"/>
      <c r="D368" s="71"/>
      <c r="E368" s="71"/>
      <c r="F368" s="11"/>
      <c r="G368" s="11"/>
      <c r="H368" s="11"/>
      <c r="I368" s="11"/>
      <c r="J368" s="11">
        <f>SUM(J366:J367)</f>
        <v>3</v>
      </c>
      <c r="K368" s="11">
        <f>SUM(K366:K367)</f>
        <v>14</v>
      </c>
      <c r="L368" s="11"/>
      <c r="M368" s="11"/>
      <c r="N368" s="11"/>
      <c r="O368" s="11"/>
      <c r="P368" s="12">
        <f>SUM(P366:P367)</f>
        <v>17</v>
      </c>
      <c r="Q368" s="61"/>
      <c r="R368" s="94"/>
      <c r="S368" s="94"/>
      <c r="T368" s="94"/>
      <c r="U368" s="94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2" customFormat="1" ht="22.5" x14ac:dyDescent="0.25">
      <c r="A369" s="67" t="s">
        <v>59</v>
      </c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9"/>
      <c r="P369" s="19"/>
      <c r="Q369" s="19"/>
      <c r="R369" s="94"/>
      <c r="S369" s="94"/>
      <c r="T369" s="94"/>
      <c r="U369" s="94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2" customFormat="1" ht="39" customHeight="1" x14ac:dyDescent="0.25">
      <c r="A370" s="70" t="s">
        <v>65</v>
      </c>
      <c r="B370" s="21" t="s">
        <v>20</v>
      </c>
      <c r="C370" s="22"/>
      <c r="D370" s="22"/>
      <c r="E370" s="72" t="s">
        <v>95</v>
      </c>
      <c r="F370" s="24"/>
      <c r="G370" s="25"/>
      <c r="H370" s="24"/>
      <c r="I370" s="25"/>
      <c r="J370" s="24"/>
      <c r="K370" s="25"/>
      <c r="L370" s="24"/>
      <c r="M370" s="25"/>
      <c r="N370" s="26"/>
      <c r="O370" s="25"/>
      <c r="P370" s="10">
        <f t="shared" ref="P370:P371" si="63">SUM(F370:O370)</f>
        <v>0</v>
      </c>
      <c r="Q370" s="61">
        <v>2023</v>
      </c>
      <c r="R370" s="94"/>
      <c r="S370" s="94"/>
      <c r="T370" s="94"/>
      <c r="U370" s="94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2" customFormat="1" ht="39" customHeight="1" x14ac:dyDescent="0.25">
      <c r="A371" s="70"/>
      <c r="B371" s="21" t="s">
        <v>82</v>
      </c>
      <c r="C371" s="22"/>
      <c r="D371" s="22"/>
      <c r="E371" s="72"/>
      <c r="F371" s="24"/>
      <c r="G371" s="25"/>
      <c r="H371" s="24"/>
      <c r="I371" s="25"/>
      <c r="J371" s="27">
        <v>3</v>
      </c>
      <c r="K371" s="28">
        <v>14</v>
      </c>
      <c r="L371" s="24"/>
      <c r="M371" s="25"/>
      <c r="N371" s="26"/>
      <c r="O371" s="25"/>
      <c r="P371" s="10">
        <f t="shared" si="63"/>
        <v>17</v>
      </c>
      <c r="Q371" s="61"/>
      <c r="R371" s="94"/>
      <c r="S371" s="94"/>
      <c r="T371" s="94"/>
      <c r="U371" s="94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2" customFormat="1" ht="39" customHeight="1" x14ac:dyDescent="0.25">
      <c r="A372" s="70"/>
      <c r="B372" s="71" t="s">
        <v>14</v>
      </c>
      <c r="C372" s="71"/>
      <c r="D372" s="71"/>
      <c r="E372" s="71"/>
      <c r="F372" s="11"/>
      <c r="G372" s="11"/>
      <c r="H372" s="11"/>
      <c r="I372" s="11"/>
      <c r="J372" s="11">
        <f>SUM(J370:J371)</f>
        <v>3</v>
      </c>
      <c r="K372" s="11">
        <f>SUM(K370:K371)</f>
        <v>14</v>
      </c>
      <c r="L372" s="11"/>
      <c r="M372" s="11"/>
      <c r="N372" s="11"/>
      <c r="O372" s="11"/>
      <c r="P372" s="12">
        <f>SUM(P370:P371)</f>
        <v>17</v>
      </c>
      <c r="Q372" s="61"/>
      <c r="R372" s="94"/>
      <c r="S372" s="94"/>
      <c r="T372" s="94"/>
      <c r="U372" s="94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2" customFormat="1" ht="22.5" x14ac:dyDescent="0.25">
      <c r="A373" s="67" t="s">
        <v>59</v>
      </c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9"/>
      <c r="P373" s="19"/>
      <c r="Q373" s="19"/>
      <c r="R373" s="94"/>
      <c r="S373" s="94"/>
      <c r="T373" s="94"/>
      <c r="U373" s="94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2" customFormat="1" ht="39" customHeight="1" x14ac:dyDescent="0.25">
      <c r="A374" s="70" t="s">
        <v>65</v>
      </c>
      <c r="B374" s="21" t="s">
        <v>20</v>
      </c>
      <c r="C374" s="22"/>
      <c r="D374" s="22"/>
      <c r="E374" s="23" t="s">
        <v>96</v>
      </c>
      <c r="F374" s="24"/>
      <c r="G374" s="25"/>
      <c r="H374" s="24"/>
      <c r="I374" s="25"/>
      <c r="J374" s="27">
        <v>25</v>
      </c>
      <c r="K374" s="28">
        <v>15</v>
      </c>
      <c r="L374" s="24"/>
      <c r="M374" s="25"/>
      <c r="N374" s="26"/>
      <c r="O374" s="25"/>
      <c r="P374" s="10">
        <f t="shared" ref="P374:P375" si="64">SUM(F374:O374)</f>
        <v>40</v>
      </c>
      <c r="Q374" s="61">
        <v>2023</v>
      </c>
      <c r="R374" s="94"/>
      <c r="S374" s="94"/>
      <c r="T374" s="94"/>
      <c r="U374" s="9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2" customFormat="1" ht="39" customHeight="1" x14ac:dyDescent="0.25">
      <c r="A375" s="70"/>
      <c r="B375" s="21" t="s">
        <v>79</v>
      </c>
      <c r="C375" s="22"/>
      <c r="D375" s="22"/>
      <c r="E375" s="29"/>
      <c r="F375" s="24"/>
      <c r="G375" s="25"/>
      <c r="H375" s="24"/>
      <c r="I375" s="25"/>
      <c r="J375" s="27">
        <v>3</v>
      </c>
      <c r="K375" s="28">
        <v>13</v>
      </c>
      <c r="L375" s="24"/>
      <c r="M375" s="25"/>
      <c r="N375" s="26"/>
      <c r="O375" s="25"/>
      <c r="P375" s="10">
        <f t="shared" si="64"/>
        <v>16</v>
      </c>
      <c r="Q375" s="61"/>
      <c r="R375" s="94"/>
      <c r="S375" s="94"/>
      <c r="T375" s="94"/>
      <c r="U375" s="94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2" customFormat="1" ht="39" customHeight="1" x14ac:dyDescent="0.25">
      <c r="A376" s="70"/>
      <c r="B376" s="73" t="s">
        <v>14</v>
      </c>
      <c r="C376" s="74"/>
      <c r="D376" s="74"/>
      <c r="E376" s="75"/>
      <c r="F376" s="11"/>
      <c r="G376" s="11"/>
      <c r="H376" s="11"/>
      <c r="I376" s="11"/>
      <c r="J376" s="11">
        <f>SUM(J374:J375)</f>
        <v>28</v>
      </c>
      <c r="K376" s="11">
        <f>SUM(K374:K375)</f>
        <v>28</v>
      </c>
      <c r="L376" s="11"/>
      <c r="M376" s="11"/>
      <c r="N376" s="11"/>
      <c r="O376" s="11"/>
      <c r="P376" s="12">
        <f>SUM(P374:P375)</f>
        <v>56</v>
      </c>
      <c r="Q376" s="61"/>
      <c r="R376" s="94"/>
      <c r="S376" s="94"/>
      <c r="T376" s="94"/>
      <c r="U376" s="94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2" customFormat="1" ht="22.5" x14ac:dyDescent="0.25">
      <c r="A377" s="67" t="s">
        <v>59</v>
      </c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9"/>
      <c r="P377" s="19"/>
      <c r="Q377" s="19"/>
      <c r="R377" s="94"/>
      <c r="S377" s="94"/>
      <c r="T377" s="94"/>
      <c r="U377" s="94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2" customFormat="1" ht="39" customHeight="1" x14ac:dyDescent="0.25">
      <c r="A378" s="70" t="s">
        <v>66</v>
      </c>
      <c r="B378" s="21" t="s">
        <v>71</v>
      </c>
      <c r="C378" s="22"/>
      <c r="D378" s="22"/>
      <c r="E378" s="72" t="s">
        <v>94</v>
      </c>
      <c r="F378" s="27">
        <v>0</v>
      </c>
      <c r="G378" s="28"/>
      <c r="H378" s="27">
        <v>10</v>
      </c>
      <c r="I378" s="28">
        <v>2</v>
      </c>
      <c r="J378" s="27"/>
      <c r="K378" s="28">
        <v>0</v>
      </c>
      <c r="L378" s="24"/>
      <c r="M378" s="25"/>
      <c r="N378" s="26"/>
      <c r="O378" s="25"/>
      <c r="P378" s="10">
        <f t="shared" ref="P378:P379" si="65">SUM(F378:O378)</f>
        <v>12</v>
      </c>
      <c r="Q378" s="61">
        <v>2023</v>
      </c>
      <c r="R378" s="94"/>
      <c r="S378" s="94"/>
      <c r="T378" s="94"/>
      <c r="U378" s="94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2" customFormat="1" ht="39" customHeight="1" x14ac:dyDescent="0.25">
      <c r="A379" s="70"/>
      <c r="B379" s="21" t="s">
        <v>79</v>
      </c>
      <c r="C379" s="22"/>
      <c r="D379" s="22"/>
      <c r="E379" s="72"/>
      <c r="F379" s="24"/>
      <c r="G379" s="25"/>
      <c r="H379" s="24"/>
      <c r="I379" s="25"/>
      <c r="J379" s="24">
        <v>0</v>
      </c>
      <c r="K379" s="25">
        <v>0</v>
      </c>
      <c r="L379" s="24"/>
      <c r="M379" s="25"/>
      <c r="N379" s="26"/>
      <c r="O379" s="25"/>
      <c r="P379" s="10">
        <f t="shared" si="65"/>
        <v>0</v>
      </c>
      <c r="Q379" s="61"/>
      <c r="R379" s="94"/>
      <c r="S379" s="94"/>
      <c r="T379" s="94"/>
      <c r="U379" s="94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2" customFormat="1" ht="39" customHeight="1" x14ac:dyDescent="0.25">
      <c r="A380" s="70"/>
      <c r="B380" s="71" t="s">
        <v>14</v>
      </c>
      <c r="C380" s="71"/>
      <c r="D380" s="71"/>
      <c r="E380" s="71"/>
      <c r="F380" s="11">
        <f>SUM(F378:F379)</f>
        <v>0</v>
      </c>
      <c r="G380" s="11"/>
      <c r="H380" s="11">
        <f>SUM(H378:H379)</f>
        <v>10</v>
      </c>
      <c r="I380" s="11">
        <f>SUM(I378:I379)</f>
        <v>2</v>
      </c>
      <c r="J380" s="11"/>
      <c r="K380" s="11">
        <f>SUM(K378:K379)</f>
        <v>0</v>
      </c>
      <c r="L380" s="11"/>
      <c r="M380" s="11"/>
      <c r="N380" s="11"/>
      <c r="O380" s="11"/>
      <c r="P380" s="12">
        <f>SUM(P378:P379)</f>
        <v>12</v>
      </c>
      <c r="Q380" s="61"/>
      <c r="R380" s="94"/>
      <c r="S380" s="94"/>
      <c r="T380" s="94"/>
      <c r="U380" s="94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2" customFormat="1" ht="22.5" x14ac:dyDescent="0.25">
      <c r="A381" s="67" t="s">
        <v>59</v>
      </c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9"/>
      <c r="P381" s="19"/>
      <c r="Q381" s="19"/>
      <c r="R381" s="94"/>
      <c r="S381" s="94"/>
      <c r="T381" s="94"/>
      <c r="U381" s="94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2" customFormat="1" ht="39" customHeight="1" x14ac:dyDescent="0.25">
      <c r="A382" s="70" t="s">
        <v>66</v>
      </c>
      <c r="B382" s="21" t="s">
        <v>71</v>
      </c>
      <c r="C382" s="22"/>
      <c r="D382" s="22"/>
      <c r="E382" s="72" t="s">
        <v>95</v>
      </c>
      <c r="F382" s="24"/>
      <c r="G382" s="25"/>
      <c r="H382" s="24"/>
      <c r="I382" s="25"/>
      <c r="J382" s="27">
        <v>14</v>
      </c>
      <c r="K382" s="28">
        <v>12</v>
      </c>
      <c r="L382" s="24"/>
      <c r="M382" s="25"/>
      <c r="N382" s="26"/>
      <c r="O382" s="25"/>
      <c r="P382" s="10">
        <f t="shared" ref="P382:P383" si="66">SUM(F382:O382)</f>
        <v>26</v>
      </c>
      <c r="Q382" s="61">
        <v>2023</v>
      </c>
      <c r="R382" s="94"/>
      <c r="S382" s="94"/>
      <c r="T382" s="94"/>
      <c r="U382" s="94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2" customFormat="1" ht="24.75" x14ac:dyDescent="0.25">
      <c r="A383" s="70"/>
      <c r="B383" s="21" t="s">
        <v>79</v>
      </c>
      <c r="C383" s="22"/>
      <c r="D383" s="22"/>
      <c r="E383" s="72"/>
      <c r="F383" s="24"/>
      <c r="G383" s="25"/>
      <c r="H383" s="24"/>
      <c r="I383" s="25"/>
      <c r="J383" s="24">
        <v>0</v>
      </c>
      <c r="K383" s="25">
        <v>0</v>
      </c>
      <c r="L383" s="24"/>
      <c r="M383" s="25"/>
      <c r="N383" s="26"/>
      <c r="O383" s="25"/>
      <c r="P383" s="10">
        <f t="shared" si="66"/>
        <v>0</v>
      </c>
      <c r="Q383" s="61"/>
      <c r="R383" s="94"/>
      <c r="S383" s="94"/>
      <c r="T383" s="94"/>
      <c r="U383" s="94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2" customFormat="1" ht="39" customHeight="1" x14ac:dyDescent="0.25">
      <c r="A384" s="70"/>
      <c r="B384" s="71" t="s">
        <v>14</v>
      </c>
      <c r="C384" s="71"/>
      <c r="D384" s="71"/>
      <c r="E384" s="71"/>
      <c r="F384" s="11"/>
      <c r="G384" s="11"/>
      <c r="H384" s="11"/>
      <c r="I384" s="11"/>
      <c r="J384" s="11">
        <f>SUM(J382:J383)</f>
        <v>14</v>
      </c>
      <c r="K384" s="11">
        <f>SUM(K382:K383)</f>
        <v>12</v>
      </c>
      <c r="L384" s="11"/>
      <c r="M384" s="11"/>
      <c r="N384" s="11"/>
      <c r="O384" s="11"/>
      <c r="P384" s="12">
        <f>SUM(P382:P383)</f>
        <v>26</v>
      </c>
      <c r="Q384" s="61"/>
      <c r="R384" s="94"/>
      <c r="S384" s="94"/>
      <c r="T384" s="94"/>
      <c r="U384" s="9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2" customFormat="1" ht="21.95" customHeight="1" x14ac:dyDescent="0.25">
      <c r="A385" s="67" t="s">
        <v>59</v>
      </c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9"/>
      <c r="P385" s="19"/>
      <c r="Q385" s="19"/>
      <c r="R385" s="94"/>
      <c r="S385" s="94"/>
      <c r="T385" s="94"/>
      <c r="U385" s="94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2" customFormat="1" ht="39" customHeight="1" x14ac:dyDescent="0.25">
      <c r="A386" s="70" t="s">
        <v>66</v>
      </c>
      <c r="B386" s="21" t="s">
        <v>71</v>
      </c>
      <c r="C386" s="22"/>
      <c r="D386" s="22"/>
      <c r="E386" s="72" t="s">
        <v>96</v>
      </c>
      <c r="F386" s="24"/>
      <c r="G386" s="25"/>
      <c r="H386" s="24"/>
      <c r="I386" s="25"/>
      <c r="J386" s="27">
        <v>10</v>
      </c>
      <c r="K386" s="28">
        <v>2</v>
      </c>
      <c r="L386" s="24"/>
      <c r="M386" s="25"/>
      <c r="N386" s="26"/>
      <c r="O386" s="25"/>
      <c r="P386" s="10">
        <f t="shared" ref="P386:P387" si="67">SUM(F386:O386)</f>
        <v>12</v>
      </c>
      <c r="Q386" s="61">
        <v>2023</v>
      </c>
      <c r="R386" s="94"/>
      <c r="S386" s="94"/>
      <c r="T386" s="94"/>
      <c r="U386" s="94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2" customFormat="1" ht="24.75" x14ac:dyDescent="0.25">
      <c r="A387" s="70"/>
      <c r="B387" s="21"/>
      <c r="C387" s="22"/>
      <c r="D387" s="22"/>
      <c r="E387" s="72"/>
      <c r="F387" s="24"/>
      <c r="G387" s="25"/>
      <c r="H387" s="24"/>
      <c r="I387" s="25"/>
      <c r="J387" s="24"/>
      <c r="K387" s="25"/>
      <c r="L387" s="24"/>
      <c r="M387" s="25"/>
      <c r="N387" s="26"/>
      <c r="O387" s="25"/>
      <c r="P387" s="10">
        <f t="shared" si="67"/>
        <v>0</v>
      </c>
      <c r="Q387" s="61"/>
      <c r="R387" s="94"/>
      <c r="S387" s="94"/>
      <c r="T387" s="94"/>
      <c r="U387" s="94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2" customFormat="1" ht="24.75" x14ac:dyDescent="0.25">
      <c r="A388" s="70"/>
      <c r="B388" s="71" t="s">
        <v>14</v>
      </c>
      <c r="C388" s="71"/>
      <c r="D388" s="71"/>
      <c r="E388" s="71"/>
      <c r="F388" s="11"/>
      <c r="G388" s="11"/>
      <c r="H388" s="11"/>
      <c r="I388" s="11"/>
      <c r="J388" s="11">
        <f>SUM(J386:J387)</f>
        <v>10</v>
      </c>
      <c r="K388" s="11">
        <f>SUM(K386:K387)</f>
        <v>2</v>
      </c>
      <c r="L388" s="11"/>
      <c r="M388" s="11"/>
      <c r="N388" s="11"/>
      <c r="O388" s="11"/>
      <c r="P388" s="12">
        <f>SUM(P386:P387)</f>
        <v>12</v>
      </c>
      <c r="Q388" s="61"/>
      <c r="R388" s="94"/>
      <c r="S388" s="94"/>
      <c r="T388" s="94"/>
      <c r="U388" s="94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2" customFormat="1" ht="22.5" x14ac:dyDescent="0.25">
      <c r="A389" s="67" t="s">
        <v>59</v>
      </c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9"/>
      <c r="P389" s="19"/>
      <c r="Q389" s="19"/>
      <c r="R389" s="94"/>
      <c r="S389" s="94"/>
      <c r="T389" s="94"/>
      <c r="U389" s="94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2" customFormat="1" ht="39" customHeight="1" x14ac:dyDescent="0.25">
      <c r="A390" s="70" t="s">
        <v>67</v>
      </c>
      <c r="B390" s="21" t="s">
        <v>36</v>
      </c>
      <c r="C390" s="22"/>
      <c r="D390" s="22"/>
      <c r="E390" s="23" t="s">
        <v>94</v>
      </c>
      <c r="F390" s="24"/>
      <c r="G390" s="25"/>
      <c r="H390" s="24"/>
      <c r="I390" s="25"/>
      <c r="J390" s="27">
        <v>0</v>
      </c>
      <c r="K390" s="28">
        <v>0</v>
      </c>
      <c r="L390" s="24"/>
      <c r="M390" s="25"/>
      <c r="N390" s="26"/>
      <c r="O390" s="25"/>
      <c r="P390" s="12">
        <f t="shared" ref="P390" si="68">SUM(F390:O390)</f>
        <v>0</v>
      </c>
      <c r="Q390" s="61">
        <v>2023</v>
      </c>
      <c r="R390" s="94"/>
      <c r="S390" s="94"/>
      <c r="T390" s="94"/>
      <c r="U390" s="94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2" customFormat="1" ht="39" customHeight="1" x14ac:dyDescent="0.25">
      <c r="A391" s="70"/>
      <c r="B391" s="71" t="s">
        <v>14</v>
      </c>
      <c r="C391" s="71"/>
      <c r="D391" s="71"/>
      <c r="E391" s="71"/>
      <c r="F391" s="11"/>
      <c r="G391" s="11"/>
      <c r="H391" s="11"/>
      <c r="I391" s="11"/>
      <c r="J391" s="11">
        <f>SUM(J390)</f>
        <v>0</v>
      </c>
      <c r="K391" s="11">
        <f>SUM(K390)</f>
        <v>0</v>
      </c>
      <c r="L391" s="11"/>
      <c r="M391" s="11"/>
      <c r="N391" s="11"/>
      <c r="O391" s="11"/>
      <c r="P391" s="12">
        <f>SUM(P390)</f>
        <v>0</v>
      </c>
      <c r="Q391" s="61"/>
      <c r="R391" s="94"/>
      <c r="S391" s="94"/>
      <c r="T391" s="94"/>
      <c r="U391" s="94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2" customFormat="1" ht="39" customHeight="1" x14ac:dyDescent="0.25">
      <c r="A392" s="20" t="s">
        <v>59</v>
      </c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19"/>
      <c r="Q392" s="19"/>
      <c r="R392" s="94"/>
      <c r="S392" s="94"/>
      <c r="T392" s="94"/>
      <c r="U392" s="94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2" customFormat="1" ht="39" customHeight="1" x14ac:dyDescent="0.25">
      <c r="A393" s="70" t="s">
        <v>67</v>
      </c>
      <c r="B393" s="21" t="s">
        <v>36</v>
      </c>
      <c r="C393" s="22"/>
      <c r="D393" s="22"/>
      <c r="E393" s="23" t="s">
        <v>95</v>
      </c>
      <c r="F393" s="24"/>
      <c r="G393" s="25"/>
      <c r="H393" s="24"/>
      <c r="I393" s="25"/>
      <c r="J393" s="27">
        <v>6</v>
      </c>
      <c r="K393" s="28">
        <v>12</v>
      </c>
      <c r="L393" s="24"/>
      <c r="M393" s="25"/>
      <c r="N393" s="26"/>
      <c r="O393" s="25"/>
      <c r="P393" s="12">
        <f t="shared" ref="P393" si="69">SUM(F393:O393)</f>
        <v>18</v>
      </c>
      <c r="Q393" s="61">
        <v>2023</v>
      </c>
      <c r="R393" s="94"/>
      <c r="S393" s="94"/>
      <c r="T393" s="94"/>
      <c r="U393" s="94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2" customFormat="1" ht="39" customHeight="1" x14ac:dyDescent="0.25">
      <c r="A394" s="70"/>
      <c r="B394" s="71" t="s">
        <v>14</v>
      </c>
      <c r="C394" s="71"/>
      <c r="D394" s="71"/>
      <c r="E394" s="71"/>
      <c r="F394" s="11"/>
      <c r="G394" s="11"/>
      <c r="H394" s="11"/>
      <c r="I394" s="11"/>
      <c r="J394" s="11">
        <f>SUM(J393)</f>
        <v>6</v>
      </c>
      <c r="K394" s="11">
        <f>SUM(K393)</f>
        <v>12</v>
      </c>
      <c r="L394" s="11"/>
      <c r="M394" s="11"/>
      <c r="N394" s="11"/>
      <c r="O394" s="11"/>
      <c r="P394" s="12">
        <f>SUM(P393)</f>
        <v>18</v>
      </c>
      <c r="Q394" s="61"/>
      <c r="R394" s="94"/>
      <c r="S394" s="94"/>
      <c r="T394" s="94"/>
      <c r="U394" s="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2" customFormat="1" ht="22.5" x14ac:dyDescent="0.25">
      <c r="A395" s="67" t="s">
        <v>59</v>
      </c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9"/>
      <c r="P395" s="19"/>
      <c r="Q395" s="19"/>
      <c r="R395" s="94"/>
      <c r="S395" s="94"/>
      <c r="T395" s="94"/>
      <c r="U395" s="94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2" customFormat="1" ht="39" customHeight="1" x14ac:dyDescent="0.25">
      <c r="A396" s="70" t="s">
        <v>67</v>
      </c>
      <c r="B396" s="21" t="s">
        <v>36</v>
      </c>
      <c r="C396" s="22"/>
      <c r="D396" s="22"/>
      <c r="E396" s="23" t="s">
        <v>96</v>
      </c>
      <c r="F396" s="24"/>
      <c r="G396" s="25"/>
      <c r="H396" s="24"/>
      <c r="I396" s="25"/>
      <c r="J396" s="27">
        <v>7</v>
      </c>
      <c r="K396" s="28">
        <v>12</v>
      </c>
      <c r="L396" s="24"/>
      <c r="M396" s="25"/>
      <c r="N396" s="26"/>
      <c r="O396" s="25"/>
      <c r="P396" s="12">
        <f t="shared" ref="P396" si="70">SUM(F396:O396)</f>
        <v>19</v>
      </c>
      <c r="Q396" s="61">
        <v>2023</v>
      </c>
      <c r="R396" s="94"/>
      <c r="S396" s="94"/>
      <c r="T396" s="94"/>
      <c r="U396" s="94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2" customFormat="1" ht="39" customHeight="1" x14ac:dyDescent="0.25">
      <c r="A397" s="70"/>
      <c r="B397" s="71" t="s">
        <v>14</v>
      </c>
      <c r="C397" s="71"/>
      <c r="D397" s="71"/>
      <c r="E397" s="71"/>
      <c r="F397" s="11"/>
      <c r="G397" s="11"/>
      <c r="H397" s="11"/>
      <c r="I397" s="11"/>
      <c r="J397" s="11">
        <f>SUM(J396)</f>
        <v>7</v>
      </c>
      <c r="K397" s="11">
        <f>SUM(K396)</f>
        <v>12</v>
      </c>
      <c r="L397" s="11"/>
      <c r="M397" s="11"/>
      <c r="N397" s="11"/>
      <c r="O397" s="11"/>
      <c r="P397" s="12">
        <f>SUM(P396)</f>
        <v>19</v>
      </c>
      <c r="Q397" s="61"/>
      <c r="R397" s="94"/>
      <c r="S397" s="94"/>
      <c r="T397" s="94"/>
      <c r="U397" s="94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2" customFormat="1" ht="22.5" x14ac:dyDescent="0.25">
      <c r="A398" s="58" t="s">
        <v>55</v>
      </c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66"/>
      <c r="P398" s="13"/>
      <c r="Q398" s="13"/>
      <c r="R398" s="94"/>
      <c r="S398" s="94"/>
      <c r="T398" s="94"/>
      <c r="U398" s="94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2" customFormat="1" ht="24.75" x14ac:dyDescent="0.25">
      <c r="A399" s="60" t="s">
        <v>45</v>
      </c>
      <c r="B399" s="4"/>
      <c r="C399" s="5"/>
      <c r="D399" s="5"/>
      <c r="E399" s="61" t="s">
        <v>94</v>
      </c>
      <c r="F399" s="7"/>
      <c r="G399" s="8"/>
      <c r="H399" s="7"/>
      <c r="I399" s="8"/>
      <c r="J399" s="7"/>
      <c r="K399" s="8"/>
      <c r="L399" s="7"/>
      <c r="M399" s="8"/>
      <c r="N399" s="9"/>
      <c r="O399" s="8"/>
      <c r="P399" s="10">
        <f t="shared" ref="P399:P401" si="71">SUM(F399:O399)</f>
        <v>0</v>
      </c>
      <c r="Q399" s="61">
        <v>2023</v>
      </c>
      <c r="R399" s="94"/>
      <c r="S399" s="94"/>
      <c r="T399" s="94"/>
      <c r="U399" s="94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2" customFormat="1" ht="24.75" x14ac:dyDescent="0.25">
      <c r="A400" s="60"/>
      <c r="B400" s="4" t="s">
        <v>49</v>
      </c>
      <c r="C400" s="5"/>
      <c r="D400" s="5"/>
      <c r="E400" s="61"/>
      <c r="F400" s="7"/>
      <c r="G400" s="8"/>
      <c r="H400" s="14">
        <v>0</v>
      </c>
      <c r="I400" s="15"/>
      <c r="J400" s="14">
        <v>8</v>
      </c>
      <c r="K400" s="15">
        <v>12</v>
      </c>
      <c r="L400" s="7"/>
      <c r="M400" s="8"/>
      <c r="N400" s="9"/>
      <c r="O400" s="8"/>
      <c r="P400" s="10">
        <f t="shared" si="71"/>
        <v>20</v>
      </c>
      <c r="Q400" s="61"/>
      <c r="R400" s="94"/>
      <c r="S400" s="94"/>
      <c r="T400" s="94"/>
      <c r="U400" s="94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2" customFormat="1" ht="24.75" x14ac:dyDescent="0.25">
      <c r="A401" s="60"/>
      <c r="B401" s="4"/>
      <c r="C401" s="5"/>
      <c r="D401" s="5"/>
      <c r="E401" s="61"/>
      <c r="F401" s="7"/>
      <c r="G401" s="8"/>
      <c r="H401" s="7"/>
      <c r="I401" s="8"/>
      <c r="J401" s="7"/>
      <c r="K401" s="8"/>
      <c r="L401" s="7"/>
      <c r="M401" s="8"/>
      <c r="N401" s="9"/>
      <c r="O401" s="8"/>
      <c r="P401" s="10">
        <f t="shared" si="71"/>
        <v>0</v>
      </c>
      <c r="Q401" s="61"/>
      <c r="R401" s="94"/>
      <c r="S401" s="94"/>
      <c r="T401" s="94"/>
      <c r="U401" s="94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2" customFormat="1" ht="24.75" x14ac:dyDescent="0.25">
      <c r="A402" s="60"/>
      <c r="B402" s="62" t="s">
        <v>14</v>
      </c>
      <c r="C402" s="62"/>
      <c r="D402" s="62"/>
      <c r="E402" s="62"/>
      <c r="F402" s="11"/>
      <c r="G402" s="11"/>
      <c r="H402" s="11">
        <f>SUM(H400:H401)</f>
        <v>0</v>
      </c>
      <c r="I402" s="11"/>
      <c r="J402" s="11">
        <f>SUM(J400:J401)</f>
        <v>8</v>
      </c>
      <c r="K402" s="11">
        <f>SUM(K400:K401)</f>
        <v>12</v>
      </c>
      <c r="L402" s="11"/>
      <c r="M402" s="11"/>
      <c r="N402" s="11"/>
      <c r="O402" s="11"/>
      <c r="P402" s="12">
        <f>SUM(P399:P401)</f>
        <v>20</v>
      </c>
      <c r="Q402" s="61"/>
      <c r="R402" s="94"/>
      <c r="S402" s="94"/>
      <c r="T402" s="94"/>
      <c r="U402" s="94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2" customFormat="1" ht="22.5" x14ac:dyDescent="0.25">
      <c r="A403" s="58" t="s">
        <v>55</v>
      </c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66"/>
      <c r="P403" s="13"/>
      <c r="Q403" s="13"/>
      <c r="R403" s="94"/>
      <c r="S403" s="94"/>
      <c r="T403" s="94"/>
      <c r="U403" s="94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2" customFormat="1" ht="24.75" x14ac:dyDescent="0.25">
      <c r="A404" s="70" t="s">
        <v>45</v>
      </c>
      <c r="B404" s="21"/>
      <c r="C404" s="22"/>
      <c r="D404" s="22"/>
      <c r="E404" s="72" t="s">
        <v>95</v>
      </c>
      <c r="F404" s="24"/>
      <c r="G404" s="25"/>
      <c r="H404" s="24"/>
      <c r="I404" s="25"/>
      <c r="J404" s="24"/>
      <c r="K404" s="25"/>
      <c r="L404" s="24"/>
      <c r="M404" s="25"/>
      <c r="N404" s="26"/>
      <c r="O404" s="25"/>
      <c r="P404" s="10">
        <f t="shared" ref="P404:P406" si="72">SUM(F404:O404)</f>
        <v>0</v>
      </c>
      <c r="Q404" s="61">
        <v>2023</v>
      </c>
      <c r="R404" s="94"/>
      <c r="S404" s="94"/>
      <c r="T404" s="94"/>
      <c r="U404" s="9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2" customFormat="1" ht="24.75" x14ac:dyDescent="0.25">
      <c r="A405" s="70"/>
      <c r="B405" s="21" t="s">
        <v>49</v>
      </c>
      <c r="C405" s="22"/>
      <c r="D405" s="22"/>
      <c r="E405" s="72"/>
      <c r="F405" s="24"/>
      <c r="G405" s="25"/>
      <c r="H405" s="24"/>
      <c r="I405" s="25"/>
      <c r="J405" s="27">
        <v>8</v>
      </c>
      <c r="K405" s="28">
        <v>14</v>
      </c>
      <c r="L405" s="24"/>
      <c r="M405" s="25"/>
      <c r="N405" s="26"/>
      <c r="O405" s="25"/>
      <c r="P405" s="10">
        <f t="shared" si="72"/>
        <v>22</v>
      </c>
      <c r="Q405" s="61"/>
      <c r="R405" s="94"/>
      <c r="S405" s="94"/>
      <c r="T405" s="94"/>
      <c r="U405" s="94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2" customFormat="1" ht="24.75" x14ac:dyDescent="0.25">
      <c r="A406" s="70"/>
      <c r="B406" s="21"/>
      <c r="C406" s="22"/>
      <c r="D406" s="22"/>
      <c r="E406" s="72"/>
      <c r="F406" s="24"/>
      <c r="G406" s="25"/>
      <c r="H406" s="24"/>
      <c r="I406" s="25"/>
      <c r="J406" s="24"/>
      <c r="K406" s="25"/>
      <c r="L406" s="24"/>
      <c r="M406" s="25"/>
      <c r="N406" s="26"/>
      <c r="O406" s="25"/>
      <c r="P406" s="10">
        <f t="shared" si="72"/>
        <v>0</v>
      </c>
      <c r="Q406" s="61"/>
      <c r="R406" s="94"/>
      <c r="S406" s="94"/>
      <c r="T406" s="94"/>
      <c r="U406" s="94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2" customFormat="1" ht="39" customHeight="1" x14ac:dyDescent="0.25">
      <c r="A407" s="70"/>
      <c r="B407" s="71" t="s">
        <v>14</v>
      </c>
      <c r="C407" s="71"/>
      <c r="D407" s="71"/>
      <c r="E407" s="71"/>
      <c r="F407" s="11"/>
      <c r="G407" s="11"/>
      <c r="H407" s="11"/>
      <c r="I407" s="11"/>
      <c r="J407" s="11">
        <f>SUM(J405:J406)</f>
        <v>8</v>
      </c>
      <c r="K407" s="11">
        <f>SUM(K405:K406)</f>
        <v>14</v>
      </c>
      <c r="L407" s="11"/>
      <c r="M407" s="11"/>
      <c r="N407" s="11"/>
      <c r="O407" s="11"/>
      <c r="P407" s="12">
        <f>SUM(P404:P406)</f>
        <v>22</v>
      </c>
      <c r="Q407" s="61"/>
      <c r="R407" s="94"/>
      <c r="S407" s="94"/>
      <c r="T407" s="94"/>
      <c r="U407" s="94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2" customFormat="1" ht="21.95" customHeight="1" x14ac:dyDescent="0.25">
      <c r="A408" s="58" t="s">
        <v>55</v>
      </c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66"/>
      <c r="P408" s="13"/>
      <c r="Q408" s="13"/>
      <c r="R408" s="94"/>
      <c r="S408" s="94"/>
      <c r="T408" s="94"/>
      <c r="U408" s="94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2" customFormat="1" ht="21.95" customHeight="1" x14ac:dyDescent="0.25">
      <c r="A409" s="70" t="s">
        <v>45</v>
      </c>
      <c r="B409" s="21"/>
      <c r="C409" s="22"/>
      <c r="D409" s="22"/>
      <c r="E409" s="72" t="s">
        <v>96</v>
      </c>
      <c r="F409" s="24"/>
      <c r="G409" s="25"/>
      <c r="H409" s="24"/>
      <c r="I409" s="25"/>
      <c r="J409" s="24"/>
      <c r="K409" s="25"/>
      <c r="L409" s="24"/>
      <c r="M409" s="25"/>
      <c r="N409" s="26"/>
      <c r="O409" s="25"/>
      <c r="P409" s="10">
        <f t="shared" ref="P409:P411" si="73">SUM(F409:O409)</f>
        <v>0</v>
      </c>
      <c r="Q409" s="61">
        <v>2023</v>
      </c>
      <c r="R409" s="94"/>
      <c r="S409" s="94"/>
      <c r="T409" s="94"/>
      <c r="U409" s="94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2" customFormat="1" ht="21.95" customHeight="1" x14ac:dyDescent="0.25">
      <c r="A410" s="70"/>
      <c r="B410" s="21" t="s">
        <v>49</v>
      </c>
      <c r="C410" s="22"/>
      <c r="D410" s="22"/>
      <c r="E410" s="72"/>
      <c r="F410" s="24"/>
      <c r="G410" s="25"/>
      <c r="H410" s="24"/>
      <c r="I410" s="25"/>
      <c r="J410" s="27">
        <v>8</v>
      </c>
      <c r="K410" s="28">
        <v>14</v>
      </c>
      <c r="L410" s="27"/>
      <c r="M410" s="25"/>
      <c r="N410" s="26"/>
      <c r="O410" s="25"/>
      <c r="P410" s="10">
        <f t="shared" si="73"/>
        <v>22</v>
      </c>
      <c r="Q410" s="61"/>
      <c r="R410" s="94"/>
      <c r="S410" s="94"/>
      <c r="T410" s="94"/>
      <c r="U410" s="94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2" customFormat="1" ht="32.1" customHeight="1" x14ac:dyDescent="0.25">
      <c r="A411" s="70"/>
      <c r="B411" s="21"/>
      <c r="C411" s="22"/>
      <c r="D411" s="22"/>
      <c r="E411" s="72"/>
      <c r="F411" s="24"/>
      <c r="G411" s="25"/>
      <c r="H411" s="24"/>
      <c r="I411" s="25"/>
      <c r="J411" s="24"/>
      <c r="K411" s="25"/>
      <c r="L411" s="24"/>
      <c r="M411" s="25"/>
      <c r="N411" s="26"/>
      <c r="O411" s="25"/>
      <c r="P411" s="10">
        <f t="shared" si="73"/>
        <v>0</v>
      </c>
      <c r="Q411" s="61"/>
      <c r="R411" s="94"/>
      <c r="S411" s="94"/>
      <c r="T411" s="94"/>
      <c r="U411" s="94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2" customFormat="1" ht="21.95" customHeight="1" x14ac:dyDescent="0.25">
      <c r="A412" s="70"/>
      <c r="B412" s="71" t="s">
        <v>14</v>
      </c>
      <c r="C412" s="71"/>
      <c r="D412" s="71"/>
      <c r="E412" s="71"/>
      <c r="F412" s="11"/>
      <c r="G412" s="11"/>
      <c r="H412" s="11"/>
      <c r="I412" s="11"/>
      <c r="J412" s="11">
        <f>SUM(J410:J411)</f>
        <v>8</v>
      </c>
      <c r="K412" s="11">
        <f>SUM(K410:K411)</f>
        <v>14</v>
      </c>
      <c r="L412" s="11"/>
      <c r="M412" s="11"/>
      <c r="N412" s="11"/>
      <c r="O412" s="11"/>
      <c r="P412" s="12">
        <f>SUM(P409:P411)</f>
        <v>22</v>
      </c>
      <c r="Q412" s="61"/>
      <c r="R412" s="94"/>
      <c r="S412" s="94"/>
      <c r="T412" s="94"/>
      <c r="U412" s="94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2" customFormat="1" ht="21.95" customHeight="1" x14ac:dyDescent="0.25">
      <c r="A413" s="67" t="s">
        <v>59</v>
      </c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9"/>
      <c r="P413" s="19"/>
      <c r="Q413" s="19"/>
      <c r="R413" s="94"/>
      <c r="S413" s="94"/>
      <c r="T413" s="94"/>
      <c r="U413" s="94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2" customFormat="1" ht="39" customHeight="1" x14ac:dyDescent="0.25">
      <c r="A414" s="70" t="s">
        <v>104</v>
      </c>
      <c r="B414" s="21" t="s">
        <v>36</v>
      </c>
      <c r="C414" s="22"/>
      <c r="D414" s="22"/>
      <c r="E414" s="23" t="s">
        <v>94</v>
      </c>
      <c r="F414" s="24"/>
      <c r="G414" s="25"/>
      <c r="H414" s="24"/>
      <c r="I414" s="25"/>
      <c r="J414" s="27">
        <v>23</v>
      </c>
      <c r="K414" s="28">
        <v>28</v>
      </c>
      <c r="L414" s="24"/>
      <c r="M414" s="25"/>
      <c r="N414" s="26"/>
      <c r="O414" s="25"/>
      <c r="P414" s="12">
        <f t="shared" ref="P414" si="74">SUM(F414:O414)</f>
        <v>51</v>
      </c>
      <c r="Q414" s="61">
        <v>2023</v>
      </c>
      <c r="R414" s="94"/>
      <c r="S414" s="94"/>
      <c r="T414" s="94"/>
      <c r="U414" s="9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2" customFormat="1" ht="39" customHeight="1" x14ac:dyDescent="0.25">
      <c r="A415" s="70"/>
      <c r="B415" s="71" t="s">
        <v>14</v>
      </c>
      <c r="C415" s="71"/>
      <c r="D415" s="71"/>
      <c r="E415" s="71"/>
      <c r="F415" s="11"/>
      <c r="G415" s="11"/>
      <c r="H415" s="11"/>
      <c r="I415" s="11"/>
      <c r="J415" s="11">
        <f>SUM(J414)</f>
        <v>23</v>
      </c>
      <c r="K415" s="11">
        <f>SUM(K414)</f>
        <v>28</v>
      </c>
      <c r="L415" s="11"/>
      <c r="M415" s="11"/>
      <c r="N415" s="11"/>
      <c r="O415" s="11"/>
      <c r="P415" s="12">
        <f>SUM(P414)</f>
        <v>51</v>
      </c>
      <c r="Q415" s="61"/>
      <c r="R415" s="94"/>
      <c r="S415" s="94"/>
      <c r="T415" s="94"/>
      <c r="U415" s="94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2" customFormat="1" ht="39" customHeight="1" x14ac:dyDescent="0.25">
      <c r="A416" s="67" t="s">
        <v>59</v>
      </c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9"/>
      <c r="P416" s="19"/>
      <c r="Q416" s="19"/>
      <c r="R416" s="94"/>
      <c r="S416" s="94"/>
      <c r="T416" s="94"/>
      <c r="U416" s="94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2" customFormat="1" ht="39" customHeight="1" x14ac:dyDescent="0.25">
      <c r="A417" s="70" t="s">
        <v>104</v>
      </c>
      <c r="B417" s="21" t="s">
        <v>36</v>
      </c>
      <c r="C417" s="22"/>
      <c r="D417" s="22"/>
      <c r="E417" s="23" t="s">
        <v>95</v>
      </c>
      <c r="F417" s="24"/>
      <c r="G417" s="25"/>
      <c r="H417" s="24"/>
      <c r="I417" s="25"/>
      <c r="J417" s="27">
        <v>23</v>
      </c>
      <c r="K417" s="28">
        <v>28</v>
      </c>
      <c r="L417" s="24"/>
      <c r="M417" s="25"/>
      <c r="N417" s="26"/>
      <c r="O417" s="25"/>
      <c r="P417" s="12">
        <f t="shared" ref="P417" si="75">SUM(F417:O417)</f>
        <v>51</v>
      </c>
      <c r="Q417" s="61">
        <v>2023</v>
      </c>
      <c r="R417" s="94"/>
      <c r="S417" s="94"/>
      <c r="T417" s="94"/>
      <c r="U417" s="94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2" customFormat="1" ht="39" customHeight="1" x14ac:dyDescent="0.25">
      <c r="A418" s="70"/>
      <c r="B418" s="71" t="s">
        <v>14</v>
      </c>
      <c r="C418" s="71"/>
      <c r="D418" s="71"/>
      <c r="E418" s="71"/>
      <c r="F418" s="11"/>
      <c r="G418" s="11"/>
      <c r="H418" s="11"/>
      <c r="I418" s="11"/>
      <c r="J418" s="11">
        <f>SUM(J417)</f>
        <v>23</v>
      </c>
      <c r="K418" s="11">
        <f>SUM(K417)</f>
        <v>28</v>
      </c>
      <c r="L418" s="11"/>
      <c r="M418" s="11"/>
      <c r="N418" s="11"/>
      <c r="O418" s="11"/>
      <c r="P418" s="12">
        <f>SUM(P417)</f>
        <v>51</v>
      </c>
      <c r="Q418" s="61"/>
      <c r="R418" s="94"/>
      <c r="S418" s="94"/>
      <c r="T418" s="94"/>
      <c r="U418" s="94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2" customFormat="1" ht="39" customHeight="1" x14ac:dyDescent="0.25">
      <c r="A419" s="67" t="s">
        <v>59</v>
      </c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9"/>
      <c r="P419" s="19"/>
      <c r="Q419" s="19"/>
      <c r="R419" s="94"/>
      <c r="S419" s="94"/>
      <c r="T419" s="94"/>
      <c r="U419" s="94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2" customFormat="1" ht="39" customHeight="1" x14ac:dyDescent="0.25">
      <c r="A420" s="70" t="s">
        <v>104</v>
      </c>
      <c r="B420" s="21" t="s">
        <v>36</v>
      </c>
      <c r="C420" s="22"/>
      <c r="D420" s="22"/>
      <c r="E420" s="23" t="s">
        <v>96</v>
      </c>
      <c r="F420" s="24"/>
      <c r="G420" s="25"/>
      <c r="H420" s="24"/>
      <c r="I420" s="25"/>
      <c r="J420" s="27">
        <v>26</v>
      </c>
      <c r="K420" s="28">
        <v>25</v>
      </c>
      <c r="L420" s="24"/>
      <c r="M420" s="25"/>
      <c r="N420" s="26"/>
      <c r="O420" s="25"/>
      <c r="P420" s="12">
        <f t="shared" ref="P420" si="76">SUM(F420:O420)</f>
        <v>51</v>
      </c>
      <c r="Q420" s="61">
        <v>2023</v>
      </c>
      <c r="R420" s="94"/>
      <c r="S420" s="94"/>
      <c r="T420" s="94"/>
      <c r="U420" s="94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2" customFormat="1" ht="39" customHeight="1" x14ac:dyDescent="0.25">
      <c r="A421" s="70"/>
      <c r="B421" s="71" t="s">
        <v>14</v>
      </c>
      <c r="C421" s="71"/>
      <c r="D421" s="71"/>
      <c r="E421" s="71"/>
      <c r="F421" s="11"/>
      <c r="G421" s="11"/>
      <c r="H421" s="11"/>
      <c r="I421" s="11"/>
      <c r="J421" s="11">
        <f>SUM(J420)</f>
        <v>26</v>
      </c>
      <c r="K421" s="11">
        <f>SUM(K420)</f>
        <v>25</v>
      </c>
      <c r="L421" s="11"/>
      <c r="M421" s="11"/>
      <c r="N421" s="11"/>
      <c r="O421" s="11"/>
      <c r="P421" s="12">
        <f>SUM(P420)</f>
        <v>51</v>
      </c>
      <c r="Q421" s="61"/>
      <c r="R421" s="94"/>
      <c r="S421" s="94"/>
      <c r="T421" s="94"/>
      <c r="U421" s="94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2" customFormat="1" ht="27" customHeight="1" x14ac:dyDescent="0.25">
      <c r="A422" s="58" t="s">
        <v>68</v>
      </c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66"/>
      <c r="P422" s="13"/>
      <c r="Q422" s="13"/>
      <c r="R422" s="94"/>
      <c r="S422" s="94"/>
      <c r="T422" s="94"/>
      <c r="U422" s="94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2" customFormat="1" ht="24.75" x14ac:dyDescent="0.25">
      <c r="A423" s="60" t="s">
        <v>69</v>
      </c>
      <c r="B423" s="4" t="s">
        <v>10</v>
      </c>
      <c r="C423" s="5"/>
      <c r="D423" s="5"/>
      <c r="E423" s="61" t="s">
        <v>94</v>
      </c>
      <c r="F423" s="14">
        <v>0</v>
      </c>
      <c r="G423" s="15">
        <v>0</v>
      </c>
      <c r="H423" s="14">
        <v>0</v>
      </c>
      <c r="I423" s="15">
        <v>0</v>
      </c>
      <c r="J423" s="14">
        <v>0</v>
      </c>
      <c r="K423" s="15">
        <v>0</v>
      </c>
      <c r="L423" s="7"/>
      <c r="M423" s="8"/>
      <c r="N423" s="9"/>
      <c r="O423" s="8"/>
      <c r="P423" s="10">
        <f t="shared" ref="P423:P426" si="77">SUM(F423:O423)</f>
        <v>0</v>
      </c>
      <c r="Q423" s="61">
        <v>2023</v>
      </c>
      <c r="R423" s="94"/>
      <c r="S423" s="94"/>
      <c r="T423" s="94"/>
      <c r="U423" s="94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2" customFormat="1" ht="24.75" x14ac:dyDescent="0.25">
      <c r="A424" s="60"/>
      <c r="B424" s="4" t="s">
        <v>49</v>
      </c>
      <c r="C424" s="5"/>
      <c r="D424" s="5"/>
      <c r="E424" s="61"/>
      <c r="F424" s="14"/>
      <c r="G424" s="15"/>
      <c r="H424" s="14">
        <v>0</v>
      </c>
      <c r="I424" s="15">
        <v>0</v>
      </c>
      <c r="J424" s="14">
        <v>0</v>
      </c>
      <c r="K424" s="15">
        <v>0</v>
      </c>
      <c r="L424" s="7"/>
      <c r="M424" s="8"/>
      <c r="N424" s="9"/>
      <c r="O424" s="8"/>
      <c r="P424" s="10">
        <f t="shared" si="77"/>
        <v>0</v>
      </c>
      <c r="Q424" s="61"/>
      <c r="R424" s="94"/>
      <c r="S424" s="94"/>
      <c r="T424" s="94"/>
      <c r="U424" s="9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2" customFormat="1" ht="37.5" x14ac:dyDescent="0.25">
      <c r="A425" s="60"/>
      <c r="B425" s="4" t="s">
        <v>71</v>
      </c>
      <c r="C425" s="5"/>
      <c r="D425" s="5"/>
      <c r="E425" s="61"/>
      <c r="F425" s="7"/>
      <c r="G425" s="8"/>
      <c r="H425" s="7"/>
      <c r="I425" s="8"/>
      <c r="J425" s="7"/>
      <c r="K425" s="8"/>
      <c r="L425" s="7"/>
      <c r="M425" s="8"/>
      <c r="N425" s="9"/>
      <c r="O425" s="8"/>
      <c r="P425" s="10">
        <f t="shared" si="77"/>
        <v>0</v>
      </c>
      <c r="Q425" s="61"/>
      <c r="R425" s="94"/>
      <c r="S425" s="94"/>
      <c r="T425" s="94"/>
      <c r="U425" s="94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2" customFormat="1" ht="24.75" x14ac:dyDescent="0.25">
      <c r="A426" s="60"/>
      <c r="B426" s="4" t="s">
        <v>70</v>
      </c>
      <c r="C426" s="5"/>
      <c r="D426" s="5"/>
      <c r="E426" s="61"/>
      <c r="F426" s="14">
        <v>0</v>
      </c>
      <c r="G426" s="15"/>
      <c r="H426" s="14">
        <v>8</v>
      </c>
      <c r="I426" s="15">
        <v>0</v>
      </c>
      <c r="J426" s="14">
        <v>0</v>
      </c>
      <c r="K426" s="8"/>
      <c r="L426" s="7"/>
      <c r="M426" s="8"/>
      <c r="N426" s="9"/>
      <c r="O426" s="8"/>
      <c r="P426" s="10">
        <f t="shared" si="77"/>
        <v>8</v>
      </c>
      <c r="Q426" s="61"/>
      <c r="R426" s="94"/>
      <c r="S426" s="94"/>
      <c r="T426" s="94"/>
      <c r="U426" s="94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2" customFormat="1" ht="24.75" x14ac:dyDescent="0.25">
      <c r="A427" s="60"/>
      <c r="B427" s="62" t="s">
        <v>14</v>
      </c>
      <c r="C427" s="62"/>
      <c r="D427" s="62"/>
      <c r="E427" s="62"/>
      <c r="F427" s="11">
        <f t="shared" ref="F427:K427" si="78">SUM(F423:F426)</f>
        <v>0</v>
      </c>
      <c r="G427" s="11">
        <f t="shared" si="78"/>
        <v>0</v>
      </c>
      <c r="H427" s="11">
        <f t="shared" si="78"/>
        <v>8</v>
      </c>
      <c r="I427" s="11">
        <f t="shared" si="78"/>
        <v>0</v>
      </c>
      <c r="J427" s="11">
        <f t="shared" si="78"/>
        <v>0</v>
      </c>
      <c r="K427" s="11">
        <f t="shared" si="78"/>
        <v>0</v>
      </c>
      <c r="L427" s="11"/>
      <c r="M427" s="11"/>
      <c r="N427" s="11"/>
      <c r="O427" s="11"/>
      <c r="P427" s="12">
        <f>SUM(P423:P426)</f>
        <v>8</v>
      </c>
      <c r="Q427" s="61"/>
      <c r="R427" s="94"/>
      <c r="S427" s="94"/>
      <c r="T427" s="94"/>
      <c r="U427" s="94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2" customFormat="1" ht="22.5" x14ac:dyDescent="0.25">
      <c r="A428" s="58" t="s">
        <v>68</v>
      </c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66"/>
      <c r="P428" s="13"/>
      <c r="Q428" s="13"/>
      <c r="R428" s="94"/>
      <c r="S428" s="94"/>
      <c r="T428" s="94"/>
      <c r="U428" s="94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2" customFormat="1" ht="24.75" x14ac:dyDescent="0.25">
      <c r="A429" s="60" t="s">
        <v>69</v>
      </c>
      <c r="B429" s="4" t="s">
        <v>10</v>
      </c>
      <c r="C429" s="5"/>
      <c r="D429" s="5"/>
      <c r="E429" s="61" t="s">
        <v>95</v>
      </c>
      <c r="F429" s="7"/>
      <c r="G429" s="8"/>
      <c r="H429" s="14">
        <v>51</v>
      </c>
      <c r="I429" s="15">
        <v>97</v>
      </c>
      <c r="J429" s="14">
        <v>0</v>
      </c>
      <c r="K429" s="15">
        <v>0</v>
      </c>
      <c r="L429" s="7"/>
      <c r="M429" s="8"/>
      <c r="N429" s="9"/>
      <c r="O429" s="8"/>
      <c r="P429" s="10">
        <f t="shared" ref="P429:P432" si="79">SUM(F429:O429)</f>
        <v>148</v>
      </c>
      <c r="Q429" s="61">
        <v>2023</v>
      </c>
      <c r="R429" s="94"/>
      <c r="S429" s="94"/>
      <c r="T429" s="94"/>
      <c r="U429" s="94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2" customFormat="1" ht="24.75" x14ac:dyDescent="0.25">
      <c r="A430" s="60"/>
      <c r="B430" s="4" t="s">
        <v>49</v>
      </c>
      <c r="C430" s="5"/>
      <c r="D430" s="5"/>
      <c r="E430" s="61"/>
      <c r="F430" s="7"/>
      <c r="G430" s="8"/>
      <c r="H430" s="7"/>
      <c r="I430" s="8"/>
      <c r="J430" s="14">
        <v>14</v>
      </c>
      <c r="K430" s="15">
        <v>4</v>
      </c>
      <c r="L430" s="7"/>
      <c r="M430" s="8"/>
      <c r="N430" s="9"/>
      <c r="O430" s="8"/>
      <c r="P430" s="10">
        <f t="shared" si="79"/>
        <v>18</v>
      </c>
      <c r="Q430" s="61"/>
      <c r="R430" s="94"/>
      <c r="S430" s="94"/>
      <c r="T430" s="94"/>
      <c r="U430" s="94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2" customFormat="1" ht="37.5" x14ac:dyDescent="0.25">
      <c r="A431" s="60"/>
      <c r="B431" s="4" t="s">
        <v>71</v>
      </c>
      <c r="C431" s="5"/>
      <c r="D431" s="5"/>
      <c r="E431" s="61"/>
      <c r="F431" s="7"/>
      <c r="G431" s="8"/>
      <c r="H431" s="7"/>
      <c r="I431" s="8"/>
      <c r="J431" s="7"/>
      <c r="K431" s="8"/>
      <c r="L431" s="7"/>
      <c r="M431" s="8"/>
      <c r="N431" s="9"/>
      <c r="O431" s="8"/>
      <c r="P431" s="10">
        <f t="shared" si="79"/>
        <v>0</v>
      </c>
      <c r="Q431" s="61"/>
      <c r="R431" s="94"/>
      <c r="S431" s="94"/>
      <c r="T431" s="94"/>
      <c r="U431" s="94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2" customFormat="1" ht="24.75" x14ac:dyDescent="0.25">
      <c r="A432" s="60"/>
      <c r="B432" s="4" t="s">
        <v>70</v>
      </c>
      <c r="C432" s="5"/>
      <c r="D432" s="5"/>
      <c r="E432" s="61"/>
      <c r="F432" s="7"/>
      <c r="G432" s="8"/>
      <c r="H432" s="14">
        <v>13</v>
      </c>
      <c r="I432" s="15">
        <v>14</v>
      </c>
      <c r="J432" s="7"/>
      <c r="K432" s="8"/>
      <c r="L432" s="7"/>
      <c r="M432" s="8"/>
      <c r="N432" s="9"/>
      <c r="O432" s="8"/>
      <c r="P432" s="10">
        <f t="shared" si="79"/>
        <v>27</v>
      </c>
      <c r="Q432" s="61"/>
      <c r="R432" s="94"/>
      <c r="S432" s="94"/>
      <c r="T432" s="94"/>
      <c r="U432" s="94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2" customFormat="1" ht="39" customHeight="1" x14ac:dyDescent="0.25">
      <c r="A433" s="60"/>
      <c r="B433" s="62" t="s">
        <v>14</v>
      </c>
      <c r="C433" s="62"/>
      <c r="D433" s="62"/>
      <c r="E433" s="62"/>
      <c r="F433" s="11"/>
      <c r="G433" s="11"/>
      <c r="H433" s="11">
        <f>SUM(H429:H432)</f>
        <v>64</v>
      </c>
      <c r="I433" s="11">
        <f>SUM(I429:I432)</f>
        <v>111</v>
      </c>
      <c r="J433" s="11">
        <f>SUM(J429:J432)</f>
        <v>14</v>
      </c>
      <c r="K433" s="11">
        <f>SUM(K429:K432)</f>
        <v>4</v>
      </c>
      <c r="L433" s="11"/>
      <c r="M433" s="11"/>
      <c r="N433" s="11"/>
      <c r="O433" s="11"/>
      <c r="P433" s="12">
        <f>SUM(P429:P432)</f>
        <v>193</v>
      </c>
      <c r="Q433" s="61"/>
      <c r="R433" s="94"/>
      <c r="S433" s="94"/>
      <c r="T433" s="94"/>
      <c r="U433" s="94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2" customFormat="1" ht="22.5" x14ac:dyDescent="0.25">
      <c r="A434" s="58" t="s">
        <v>68</v>
      </c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66"/>
      <c r="P434" s="13"/>
      <c r="Q434" s="13"/>
      <c r="R434" s="94"/>
      <c r="S434" s="94"/>
      <c r="T434" s="94"/>
      <c r="U434" s="9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2" customFormat="1" ht="39" customHeight="1" x14ac:dyDescent="0.25">
      <c r="A435" s="60" t="s">
        <v>69</v>
      </c>
      <c r="B435" s="4" t="s">
        <v>10</v>
      </c>
      <c r="C435" s="5"/>
      <c r="D435" s="5"/>
      <c r="E435" s="61" t="s">
        <v>96</v>
      </c>
      <c r="F435" s="7"/>
      <c r="G435" s="8"/>
      <c r="H435" s="14">
        <v>51</v>
      </c>
      <c r="I435" s="15">
        <v>97</v>
      </c>
      <c r="J435" s="7"/>
      <c r="K435" s="8"/>
      <c r="L435" s="7"/>
      <c r="M435" s="8"/>
      <c r="N435" s="9"/>
      <c r="O435" s="8"/>
      <c r="P435" s="10">
        <f t="shared" ref="P435:P438" si="80">SUM(F435:O435)</f>
        <v>148</v>
      </c>
      <c r="Q435" s="61">
        <v>2023</v>
      </c>
      <c r="R435" s="94"/>
      <c r="S435" s="94"/>
      <c r="T435" s="94"/>
      <c r="U435" s="94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2" customFormat="1" ht="39" customHeight="1" x14ac:dyDescent="0.25">
      <c r="A436" s="60"/>
      <c r="B436" s="4" t="s">
        <v>49</v>
      </c>
      <c r="C436" s="5"/>
      <c r="D436" s="5"/>
      <c r="E436" s="61"/>
      <c r="F436" s="7"/>
      <c r="G436" s="8"/>
      <c r="H436" s="14">
        <v>14</v>
      </c>
      <c r="I436" s="15">
        <v>4</v>
      </c>
      <c r="J436" s="7"/>
      <c r="K436" s="8"/>
      <c r="L436" s="7"/>
      <c r="M436" s="8"/>
      <c r="N436" s="9"/>
      <c r="O436" s="8"/>
      <c r="P436" s="10">
        <f t="shared" si="80"/>
        <v>18</v>
      </c>
      <c r="Q436" s="61"/>
      <c r="R436" s="94"/>
      <c r="S436" s="94"/>
      <c r="T436" s="94"/>
      <c r="U436" s="94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2" customFormat="1" ht="39" customHeight="1" x14ac:dyDescent="0.25">
      <c r="A437" s="60"/>
      <c r="B437" s="4" t="s">
        <v>71</v>
      </c>
      <c r="C437" s="5"/>
      <c r="D437" s="5"/>
      <c r="E437" s="61"/>
      <c r="F437" s="7"/>
      <c r="G437" s="8"/>
      <c r="H437" s="7"/>
      <c r="I437" s="8"/>
      <c r="J437" s="7"/>
      <c r="K437" s="8"/>
      <c r="L437" s="7"/>
      <c r="M437" s="8"/>
      <c r="N437" s="9"/>
      <c r="O437" s="8"/>
      <c r="P437" s="10">
        <f t="shared" si="80"/>
        <v>0</v>
      </c>
      <c r="Q437" s="61"/>
      <c r="R437" s="94"/>
      <c r="S437" s="94"/>
      <c r="T437" s="94"/>
      <c r="U437" s="94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2" customFormat="1" ht="39" customHeight="1" x14ac:dyDescent="0.25">
      <c r="A438" s="60"/>
      <c r="B438" s="4" t="s">
        <v>70</v>
      </c>
      <c r="C438" s="5"/>
      <c r="D438" s="5"/>
      <c r="E438" s="61"/>
      <c r="F438" s="7"/>
      <c r="G438" s="8"/>
      <c r="H438" s="14">
        <v>13</v>
      </c>
      <c r="I438" s="15">
        <v>0</v>
      </c>
      <c r="J438" s="7"/>
      <c r="K438" s="8"/>
      <c r="L438" s="7"/>
      <c r="M438" s="8"/>
      <c r="N438" s="9"/>
      <c r="O438" s="8"/>
      <c r="P438" s="10">
        <f t="shared" si="80"/>
        <v>13</v>
      </c>
      <c r="Q438" s="61"/>
      <c r="R438" s="94"/>
      <c r="S438" s="94"/>
      <c r="T438" s="94"/>
      <c r="U438" s="94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2" customFormat="1" ht="21.95" customHeight="1" x14ac:dyDescent="0.25">
      <c r="A439" s="60"/>
      <c r="B439" s="62" t="s">
        <v>14</v>
      </c>
      <c r="C439" s="62"/>
      <c r="D439" s="62"/>
      <c r="E439" s="62"/>
      <c r="F439" s="11"/>
      <c r="G439" s="11"/>
      <c r="H439" s="11">
        <f>SUM(H435:H438)</f>
        <v>78</v>
      </c>
      <c r="I439" s="11">
        <f>SUM(I435:I438)</f>
        <v>101</v>
      </c>
      <c r="J439" s="11"/>
      <c r="K439" s="11"/>
      <c r="L439" s="11"/>
      <c r="M439" s="11"/>
      <c r="N439" s="11"/>
      <c r="O439" s="11"/>
      <c r="P439" s="12">
        <f>SUM(P435:P438)</f>
        <v>179</v>
      </c>
      <c r="Q439" s="61"/>
      <c r="R439" s="94"/>
      <c r="S439" s="94"/>
      <c r="T439" s="94"/>
      <c r="U439" s="94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2" customFormat="1" ht="21.95" customHeight="1" x14ac:dyDescent="0.25">
      <c r="A440" s="58" t="s">
        <v>72</v>
      </c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66"/>
      <c r="P440" s="13"/>
      <c r="Q440" s="13"/>
      <c r="R440" s="94"/>
      <c r="S440" s="94"/>
      <c r="T440" s="94"/>
      <c r="U440" s="94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2" customFormat="1" ht="21.95" customHeight="1" x14ac:dyDescent="0.25">
      <c r="A441" s="60" t="s">
        <v>105</v>
      </c>
      <c r="B441" s="4" t="s">
        <v>49</v>
      </c>
      <c r="C441" s="5"/>
      <c r="D441" s="5"/>
      <c r="E441" s="6" t="s">
        <v>94</v>
      </c>
      <c r="F441" s="7"/>
      <c r="G441" s="8"/>
      <c r="H441" s="7"/>
      <c r="I441" s="8"/>
      <c r="J441" s="14">
        <v>26</v>
      </c>
      <c r="K441" s="15">
        <v>18</v>
      </c>
      <c r="L441" s="7"/>
      <c r="M441" s="8"/>
      <c r="N441" s="9"/>
      <c r="O441" s="8"/>
      <c r="P441" s="12">
        <f t="shared" ref="P441" si="81">SUM(F441:O441)</f>
        <v>44</v>
      </c>
      <c r="Q441" s="61">
        <v>2023</v>
      </c>
      <c r="R441" s="94"/>
      <c r="S441" s="94"/>
      <c r="T441" s="94"/>
      <c r="U441" s="94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2" customFormat="1" ht="21.95" customHeight="1" x14ac:dyDescent="0.25">
      <c r="A442" s="60"/>
      <c r="B442" s="62" t="s">
        <v>14</v>
      </c>
      <c r="C442" s="62"/>
      <c r="D442" s="62"/>
      <c r="E442" s="62"/>
      <c r="F442" s="11"/>
      <c r="G442" s="11"/>
      <c r="H442" s="11"/>
      <c r="I442" s="11"/>
      <c r="J442" s="11">
        <f>SUM(J441)</f>
        <v>26</v>
      </c>
      <c r="K442" s="11">
        <f>SUM(K441)</f>
        <v>18</v>
      </c>
      <c r="L442" s="11"/>
      <c r="M442" s="11"/>
      <c r="N442" s="11"/>
      <c r="O442" s="11"/>
      <c r="P442" s="12">
        <f>SUM(P441)</f>
        <v>44</v>
      </c>
      <c r="Q442" s="61"/>
      <c r="R442" s="94"/>
      <c r="S442" s="94"/>
      <c r="T442" s="94"/>
      <c r="U442" s="94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2" customFormat="1" ht="21.95" customHeight="1" x14ac:dyDescent="0.25">
      <c r="A443" s="58" t="s">
        <v>72</v>
      </c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66"/>
      <c r="P443" s="13"/>
      <c r="Q443" s="13"/>
      <c r="R443" s="94"/>
      <c r="S443" s="94"/>
      <c r="T443" s="94"/>
      <c r="U443" s="94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2" customFormat="1" ht="21.95" customHeight="1" x14ac:dyDescent="0.25">
      <c r="A444" s="60" t="s">
        <v>107</v>
      </c>
      <c r="B444" s="4" t="s">
        <v>49</v>
      </c>
      <c r="C444" s="5"/>
      <c r="D444" s="5"/>
      <c r="E444" s="6" t="s">
        <v>95</v>
      </c>
      <c r="F444" s="7"/>
      <c r="G444" s="8"/>
      <c r="H444" s="7"/>
      <c r="I444" s="8"/>
      <c r="J444" s="14">
        <v>24</v>
      </c>
      <c r="K444" s="15">
        <v>27</v>
      </c>
      <c r="L444" s="7"/>
      <c r="M444" s="8"/>
      <c r="N444" s="9"/>
      <c r="O444" s="8"/>
      <c r="P444" s="12">
        <f t="shared" ref="P444" si="82">SUM(F444:O444)</f>
        <v>51</v>
      </c>
      <c r="Q444" s="61">
        <v>2023</v>
      </c>
      <c r="R444" s="94"/>
      <c r="S444" s="94"/>
      <c r="T444" s="94"/>
      <c r="U444" s="9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2" customFormat="1" ht="21.95" customHeight="1" x14ac:dyDescent="0.25">
      <c r="A445" s="60"/>
      <c r="B445" s="62" t="s">
        <v>14</v>
      </c>
      <c r="C445" s="62"/>
      <c r="D445" s="62"/>
      <c r="E445" s="62"/>
      <c r="F445" s="11"/>
      <c r="G445" s="11"/>
      <c r="H445" s="11"/>
      <c r="I445" s="11"/>
      <c r="J445" s="11">
        <f>SUM(J444)</f>
        <v>24</v>
      </c>
      <c r="K445" s="11">
        <f>SUM(K444)</f>
        <v>27</v>
      </c>
      <c r="L445" s="11"/>
      <c r="M445" s="11"/>
      <c r="N445" s="11"/>
      <c r="O445" s="11"/>
      <c r="P445" s="12">
        <f>SUM(P444)</f>
        <v>51</v>
      </c>
      <c r="Q445" s="61"/>
      <c r="R445" s="94"/>
      <c r="S445" s="94"/>
      <c r="T445" s="94"/>
      <c r="U445" s="94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2" customFormat="1" ht="21.95" customHeight="1" x14ac:dyDescent="0.25">
      <c r="A446" s="58" t="s">
        <v>72</v>
      </c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66"/>
      <c r="P446" s="13"/>
      <c r="Q446" s="13"/>
      <c r="R446" s="94"/>
      <c r="S446" s="94"/>
      <c r="T446" s="94"/>
      <c r="U446" s="94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2" customFormat="1" ht="21.95" customHeight="1" x14ac:dyDescent="0.25">
      <c r="A447" s="60" t="s">
        <v>107</v>
      </c>
      <c r="B447" s="4" t="s">
        <v>49</v>
      </c>
      <c r="C447" s="5"/>
      <c r="D447" s="5"/>
      <c r="E447" s="6" t="s">
        <v>96</v>
      </c>
      <c r="F447" s="7"/>
      <c r="G447" s="8"/>
      <c r="H447" s="7"/>
      <c r="I447" s="8"/>
      <c r="J447" s="14">
        <v>20</v>
      </c>
      <c r="K447" s="15">
        <v>24</v>
      </c>
      <c r="L447" s="7"/>
      <c r="M447" s="8"/>
      <c r="N447" s="9"/>
      <c r="O447" s="8"/>
      <c r="P447" s="12">
        <f t="shared" ref="P447" si="83">SUM(F447:O447)</f>
        <v>44</v>
      </c>
      <c r="Q447" s="61">
        <v>2023</v>
      </c>
      <c r="R447" s="94"/>
      <c r="S447" s="94"/>
      <c r="T447" s="94"/>
      <c r="U447" s="94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2" customFormat="1" ht="21.95" customHeight="1" x14ac:dyDescent="0.25">
      <c r="A448" s="60"/>
      <c r="B448" s="62" t="s">
        <v>14</v>
      </c>
      <c r="C448" s="62"/>
      <c r="D448" s="62"/>
      <c r="E448" s="62"/>
      <c r="F448" s="11"/>
      <c r="G448" s="11"/>
      <c r="H448" s="11"/>
      <c r="I448" s="11"/>
      <c r="J448" s="11">
        <f>SUM(J447)</f>
        <v>20</v>
      </c>
      <c r="K448" s="11">
        <f>SUM(K447)</f>
        <v>24</v>
      </c>
      <c r="L448" s="11"/>
      <c r="M448" s="11"/>
      <c r="N448" s="11"/>
      <c r="O448" s="11"/>
      <c r="P448" s="12">
        <f>SUM(P447)</f>
        <v>44</v>
      </c>
      <c r="Q448" s="61"/>
      <c r="R448" s="94"/>
      <c r="S448" s="94"/>
      <c r="T448" s="94"/>
      <c r="U448" s="94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2" customFormat="1" ht="21.95" customHeight="1" x14ac:dyDescent="0.25">
      <c r="A449" s="58" t="s">
        <v>73</v>
      </c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66"/>
      <c r="P449" s="30"/>
      <c r="Q449" s="13"/>
      <c r="R449" s="94"/>
      <c r="S449" s="94"/>
      <c r="T449" s="94"/>
      <c r="U449" s="94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2" customFormat="1" ht="21.95" customHeight="1" x14ac:dyDescent="0.25">
      <c r="A450" s="60" t="s">
        <v>106</v>
      </c>
      <c r="B450" s="4" t="s">
        <v>49</v>
      </c>
      <c r="C450" s="5"/>
      <c r="D450" s="5"/>
      <c r="E450" s="6" t="s">
        <v>94</v>
      </c>
      <c r="F450" s="7"/>
      <c r="G450" s="8"/>
      <c r="H450" s="7"/>
      <c r="I450" s="8"/>
      <c r="J450" s="14">
        <v>0</v>
      </c>
      <c r="K450" s="15">
        <v>0</v>
      </c>
      <c r="L450" s="7"/>
      <c r="M450" s="8"/>
      <c r="N450" s="9"/>
      <c r="O450" s="8"/>
      <c r="P450" s="10">
        <f>SUM(J450:O450)</f>
        <v>0</v>
      </c>
      <c r="Q450" s="61">
        <v>2023</v>
      </c>
      <c r="R450" s="94"/>
      <c r="S450" s="94"/>
      <c r="T450" s="94"/>
      <c r="U450" s="94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2" customFormat="1" ht="21.95" customHeight="1" x14ac:dyDescent="0.25">
      <c r="A451" s="60"/>
      <c r="B451" s="4"/>
      <c r="C451" s="5"/>
      <c r="D451" s="5"/>
      <c r="E451" s="6"/>
      <c r="F451" s="7"/>
      <c r="G451" s="8"/>
      <c r="H451" s="7"/>
      <c r="I451" s="8"/>
      <c r="J451" s="7"/>
      <c r="K451" s="8"/>
      <c r="L451" s="7"/>
      <c r="M451" s="8"/>
      <c r="N451" s="9"/>
      <c r="O451" s="8"/>
      <c r="P451" s="10">
        <f t="shared" ref="P451" si="84">SUM(F451:O451)</f>
        <v>0</v>
      </c>
      <c r="Q451" s="61"/>
      <c r="R451" s="94"/>
      <c r="S451" s="94"/>
      <c r="T451" s="94"/>
      <c r="U451" s="94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2" customFormat="1" ht="21.95" customHeight="1" x14ac:dyDescent="0.25">
      <c r="A452" s="60"/>
      <c r="B452" s="62" t="s">
        <v>14</v>
      </c>
      <c r="C452" s="62"/>
      <c r="D452" s="62"/>
      <c r="E452" s="62"/>
      <c r="F452" s="11"/>
      <c r="G452" s="11"/>
      <c r="H452" s="11"/>
      <c r="I452" s="11"/>
      <c r="J452" s="11">
        <f>SUM(J450:J451)</f>
        <v>0</v>
      </c>
      <c r="K452" s="11">
        <f>SUM(K450:K451)</f>
        <v>0</v>
      </c>
      <c r="L452" s="11"/>
      <c r="M452" s="11"/>
      <c r="N452" s="11"/>
      <c r="O452" s="11"/>
      <c r="P452" s="12">
        <f>SUM(P450+P451)</f>
        <v>0</v>
      </c>
      <c r="Q452" s="61"/>
      <c r="R452" s="94"/>
      <c r="S452" s="94"/>
      <c r="T452" s="94"/>
      <c r="U452" s="94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2" customFormat="1" ht="21.95" customHeight="1" x14ac:dyDescent="0.25">
      <c r="A453" s="58" t="s">
        <v>73</v>
      </c>
      <c r="B453" s="59"/>
      <c r="C453" s="59"/>
      <c r="D453" s="59"/>
      <c r="E453" s="59"/>
      <c r="F453" s="31"/>
      <c r="G453" s="31"/>
      <c r="H453" s="31"/>
      <c r="I453" s="31"/>
      <c r="J453" s="31"/>
      <c r="K453" s="31"/>
      <c r="L453" s="31"/>
      <c r="M453" s="31"/>
      <c r="N453" s="31"/>
      <c r="O453" s="16"/>
      <c r="P453" s="13"/>
      <c r="Q453" s="13"/>
      <c r="R453" s="94"/>
      <c r="S453" s="94"/>
      <c r="T453" s="94"/>
      <c r="U453" s="94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2" customFormat="1" ht="21.95" customHeight="1" x14ac:dyDescent="0.25">
      <c r="A454" s="60" t="s">
        <v>106</v>
      </c>
      <c r="B454" s="4" t="s">
        <v>49</v>
      </c>
      <c r="C454" s="5"/>
      <c r="D454" s="5"/>
      <c r="E454" s="6" t="s">
        <v>95</v>
      </c>
      <c r="F454" s="7"/>
      <c r="G454" s="8"/>
      <c r="H454" s="7"/>
      <c r="I454" s="8"/>
      <c r="J454" s="14">
        <v>21</v>
      </c>
      <c r="K454" s="15">
        <v>22</v>
      </c>
      <c r="L454" s="7"/>
      <c r="M454" s="8"/>
      <c r="N454" s="9"/>
      <c r="O454" s="8"/>
      <c r="P454" s="10">
        <f t="shared" ref="P454:P455" si="85">SUM(F454:O454)</f>
        <v>43</v>
      </c>
      <c r="Q454" s="61">
        <v>2023</v>
      </c>
      <c r="R454" s="94"/>
      <c r="S454" s="94"/>
      <c r="T454" s="94"/>
      <c r="U454" s="9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2" customFormat="1" ht="21.95" customHeight="1" x14ac:dyDescent="0.25">
      <c r="A455" s="60"/>
      <c r="B455" s="4"/>
      <c r="C455" s="5"/>
      <c r="D455" s="5"/>
      <c r="E455" s="6"/>
      <c r="F455" s="7"/>
      <c r="G455" s="8"/>
      <c r="H455" s="7"/>
      <c r="I455" s="8"/>
      <c r="J455" s="7"/>
      <c r="K455" s="8"/>
      <c r="L455" s="7"/>
      <c r="M455" s="8"/>
      <c r="N455" s="9"/>
      <c r="O455" s="8"/>
      <c r="P455" s="10">
        <f t="shared" si="85"/>
        <v>0</v>
      </c>
      <c r="Q455" s="61"/>
      <c r="R455" s="94"/>
      <c r="S455" s="94"/>
      <c r="T455" s="94"/>
      <c r="U455" s="94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2" customFormat="1" ht="21.95" customHeight="1" x14ac:dyDescent="0.25">
      <c r="A456" s="60"/>
      <c r="B456" s="62" t="s">
        <v>14</v>
      </c>
      <c r="C456" s="62"/>
      <c r="D456" s="62"/>
      <c r="E456" s="62"/>
      <c r="F456" s="11"/>
      <c r="G456" s="11"/>
      <c r="H456" s="11"/>
      <c r="I456" s="11"/>
      <c r="J456" s="11">
        <f>SUM(J454:J455)</f>
        <v>21</v>
      </c>
      <c r="K456" s="11">
        <f>SUM(K454:K455)</f>
        <v>22</v>
      </c>
      <c r="L456" s="11"/>
      <c r="M456" s="11"/>
      <c r="N456" s="11"/>
      <c r="O456" s="11"/>
      <c r="P456" s="32">
        <f>SUM(P454:P455)</f>
        <v>43</v>
      </c>
      <c r="Q456" s="61"/>
      <c r="R456" s="94"/>
      <c r="S456" s="94"/>
      <c r="T456" s="94"/>
      <c r="U456" s="94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2" customFormat="1" ht="21.95" customHeight="1" x14ac:dyDescent="0.25">
      <c r="A457" s="58" t="s">
        <v>73</v>
      </c>
      <c r="B457" s="59"/>
      <c r="C457" s="59"/>
      <c r="D457" s="59"/>
      <c r="E457" s="59"/>
      <c r="F457" s="31"/>
      <c r="G457" s="31"/>
      <c r="H457" s="31"/>
      <c r="I457" s="31"/>
      <c r="J457" s="31"/>
      <c r="K457" s="31"/>
      <c r="L457" s="31"/>
      <c r="M457" s="31"/>
      <c r="N457" s="31"/>
      <c r="O457" s="16"/>
      <c r="P457" s="13"/>
      <c r="Q457" s="13"/>
      <c r="R457" s="94"/>
      <c r="S457" s="94"/>
      <c r="T457" s="94"/>
      <c r="U457" s="94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2" customFormat="1" ht="21.95" customHeight="1" x14ac:dyDescent="0.25">
      <c r="A458" s="60" t="s">
        <v>106</v>
      </c>
      <c r="B458" s="4" t="s">
        <v>49</v>
      </c>
      <c r="C458" s="5"/>
      <c r="D458" s="5"/>
      <c r="E458" s="6" t="s">
        <v>96</v>
      </c>
      <c r="F458" s="7"/>
      <c r="G458" s="8"/>
      <c r="H458" s="7"/>
      <c r="I458" s="8"/>
      <c r="J458" s="14">
        <v>22</v>
      </c>
      <c r="K458" s="15">
        <v>21</v>
      </c>
      <c r="L458" s="7"/>
      <c r="M458" s="8"/>
      <c r="N458" s="9"/>
      <c r="O458" s="8"/>
      <c r="P458" s="10">
        <f t="shared" ref="P458:P459" si="86">SUM(F458:O458)</f>
        <v>43</v>
      </c>
      <c r="Q458" s="61">
        <v>2023</v>
      </c>
      <c r="R458" s="94"/>
      <c r="S458" s="94"/>
      <c r="T458" s="94"/>
      <c r="U458" s="94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2" customFormat="1" ht="31.5" customHeight="1" x14ac:dyDescent="0.25">
      <c r="A459" s="60"/>
      <c r="B459" s="4"/>
      <c r="C459" s="5"/>
      <c r="D459" s="5"/>
      <c r="E459" s="6"/>
      <c r="F459" s="7"/>
      <c r="G459" s="8"/>
      <c r="H459" s="7"/>
      <c r="I459" s="8"/>
      <c r="J459" s="7"/>
      <c r="K459" s="8"/>
      <c r="L459" s="7"/>
      <c r="M459" s="8"/>
      <c r="N459" s="9"/>
      <c r="O459" s="8"/>
      <c r="P459" s="10">
        <f t="shared" si="86"/>
        <v>0</v>
      </c>
      <c r="Q459" s="61"/>
      <c r="R459" s="94"/>
      <c r="S459" s="94"/>
      <c r="T459" s="94"/>
      <c r="U459" s="94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2" customFormat="1" ht="30" customHeight="1" x14ac:dyDescent="0.25">
      <c r="A460" s="60"/>
      <c r="B460" s="62" t="s">
        <v>14</v>
      </c>
      <c r="C460" s="62"/>
      <c r="D460" s="62"/>
      <c r="E460" s="62"/>
      <c r="F460" s="11"/>
      <c r="G460" s="11"/>
      <c r="H460" s="11"/>
      <c r="I460" s="11"/>
      <c r="J460" s="11">
        <f>SUM(J458:J459)</f>
        <v>22</v>
      </c>
      <c r="K460" s="11">
        <f>SUM(K458:K459)</f>
        <v>21</v>
      </c>
      <c r="L460" s="11"/>
      <c r="M460" s="11"/>
      <c r="N460" s="11"/>
      <c r="O460" s="11"/>
      <c r="P460" s="32">
        <f>SUM(P458:P459)</f>
        <v>43</v>
      </c>
      <c r="Q460" s="61"/>
      <c r="R460" s="94"/>
      <c r="S460" s="94"/>
      <c r="T460" s="94"/>
      <c r="U460" s="94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2" customFormat="1" ht="38.25" customHeight="1" x14ac:dyDescent="0.25">
      <c r="A461" s="63" t="s">
        <v>99</v>
      </c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5"/>
      <c r="R461" s="94"/>
      <c r="S461" s="94"/>
      <c r="T461" s="94"/>
      <c r="U461" s="94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2" customFormat="1" ht="79.5" customHeight="1" x14ac:dyDescent="0.25">
      <c r="A462" s="63" t="s">
        <v>102</v>
      </c>
      <c r="B462" s="64"/>
      <c r="C462" s="64"/>
      <c r="D462" s="64"/>
      <c r="E462" s="65"/>
      <c r="F462" s="38" t="s">
        <v>12</v>
      </c>
      <c r="G462" s="33" t="s">
        <v>8</v>
      </c>
      <c r="H462" s="38" t="s">
        <v>7</v>
      </c>
      <c r="I462" s="33" t="s">
        <v>9</v>
      </c>
      <c r="J462" s="38" t="s">
        <v>88</v>
      </c>
      <c r="K462" s="33" t="s">
        <v>0</v>
      </c>
      <c r="L462" s="38" t="s">
        <v>5</v>
      </c>
      <c r="M462" s="33" t="s">
        <v>87</v>
      </c>
      <c r="N462" s="38" t="s">
        <v>6</v>
      </c>
      <c r="O462" s="33" t="s">
        <v>4</v>
      </c>
      <c r="P462" s="34" t="s">
        <v>3</v>
      </c>
      <c r="Q462" s="34" t="s">
        <v>1</v>
      </c>
      <c r="R462" s="94"/>
      <c r="S462" s="94"/>
      <c r="T462" s="94"/>
      <c r="U462" s="94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2" customFormat="1" ht="25.5" customHeight="1" x14ac:dyDescent="0.25">
      <c r="A463" s="53" t="s">
        <v>110</v>
      </c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6">
        <f>SUM(F464:N464)</f>
        <v>1101</v>
      </c>
      <c r="Q463" s="50">
        <v>2023</v>
      </c>
      <c r="R463" s="94"/>
      <c r="S463" s="94"/>
      <c r="T463" s="94"/>
      <c r="U463" s="94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2" customFormat="1" ht="42" customHeight="1" x14ac:dyDescent="0.25">
      <c r="A464" s="55" t="s">
        <v>97</v>
      </c>
      <c r="B464" s="55"/>
      <c r="C464" s="55"/>
      <c r="D464" s="55"/>
      <c r="E464" s="55"/>
      <c r="F464" s="35">
        <f t="shared" ref="F464:O464" si="87">SUM(F15+F28+F44+F59+F75+F93+F111+F129+F147+F171+F200+F216+F236+F257+F270+F280+F291+F302+F317+F332+F345+F356+F368+F380+F391+F402+F415+F427+F442+F452)</f>
        <v>25</v>
      </c>
      <c r="G464" s="36">
        <f t="shared" si="87"/>
        <v>14</v>
      </c>
      <c r="H464" s="36">
        <f t="shared" si="87"/>
        <v>308</v>
      </c>
      <c r="I464" s="36">
        <f t="shared" si="87"/>
        <v>112</v>
      </c>
      <c r="J464" s="36">
        <f t="shared" si="87"/>
        <v>373</v>
      </c>
      <c r="K464" s="36">
        <f t="shared" si="87"/>
        <v>254</v>
      </c>
      <c r="L464" s="36">
        <f t="shared" si="87"/>
        <v>0</v>
      </c>
      <c r="M464" s="36">
        <f t="shared" si="87"/>
        <v>3</v>
      </c>
      <c r="N464" s="36">
        <f t="shared" si="87"/>
        <v>12</v>
      </c>
      <c r="O464" s="36">
        <f t="shared" si="87"/>
        <v>0</v>
      </c>
      <c r="P464" s="57"/>
      <c r="Q464" s="51"/>
      <c r="R464" s="94"/>
      <c r="S464" s="94"/>
      <c r="T464" s="94"/>
      <c r="U464" s="9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2" customFormat="1" ht="21.75" customHeight="1" x14ac:dyDescent="0.4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51"/>
      <c r="R465" s="94"/>
      <c r="S465" s="94"/>
      <c r="T465" s="94"/>
      <c r="U465" s="94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2" customFormat="1" ht="22.5" customHeight="1" x14ac:dyDescent="0.25">
      <c r="A466" s="53" t="s">
        <v>111</v>
      </c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4">
        <f>SUM(F467:O467)</f>
        <v>1457</v>
      </c>
      <c r="Q466" s="51"/>
      <c r="R466" s="94"/>
      <c r="S466" s="94"/>
      <c r="T466" s="94"/>
      <c r="U466" s="94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2" customFormat="1" ht="71.25" customHeight="1" x14ac:dyDescent="0.25">
      <c r="A467" s="55" t="s">
        <v>98</v>
      </c>
      <c r="B467" s="55"/>
      <c r="C467" s="55"/>
      <c r="D467" s="55"/>
      <c r="E467" s="55"/>
      <c r="F467" s="35">
        <f>SUM(F19+F33+F49+F64+F81+F99+F117+F135+F153+F183+F205+F222+F244+F262+F273+F284+F294+F307+F322+F337+F348+F360+F372+F384+F394+F407+F418+F433+F445+F456)</f>
        <v>17</v>
      </c>
      <c r="G467" s="36">
        <f>SUM(G19+G33+G49+G64+G81+G99+G117+G135+G153+G183+G205+G222+G244+G262+G273+G284+G294+G307+G322+G337+G348+G360+G372+G384+G394+G407+G418+G433+G445+G456)</f>
        <v>0</v>
      </c>
      <c r="H467" s="36">
        <f>SUM(H19+H33+H49+H64+H81+H99+H117+H135+H153+H183+H205+H222+H244+H262+H273+H284+H294+H307+H322+H337+H348+H360+H372+H384+H394+H407+H418+H433+H445+H456)</f>
        <v>429</v>
      </c>
      <c r="I467" s="36">
        <f>SUM(I19+I33+I49+I64+I81+I99+I117+I135+I153+I183+I205+I222+I244+I262+I273+I284+I294+I307+I322+I337+I348+I360+I372+I384+I372+I407+I418+I433+I445+I456)</f>
        <v>253</v>
      </c>
      <c r="J467" s="36">
        <f t="shared" ref="J467:O467" si="88">SUM(J19+J33+J49+J64+J81+J99+J117+J135+J153+J183+J205+J222+J244+J262+J273+J284+J294+J307+J322+J337+J348+J360+J372+J384+J394+J407+J418+J433+J445+J456)</f>
        <v>385</v>
      </c>
      <c r="K467" s="36">
        <f t="shared" si="88"/>
        <v>364</v>
      </c>
      <c r="L467" s="36">
        <f t="shared" si="88"/>
        <v>0</v>
      </c>
      <c r="M467" s="36">
        <f t="shared" si="88"/>
        <v>0</v>
      </c>
      <c r="N467" s="35">
        <v>9</v>
      </c>
      <c r="O467" s="36">
        <f t="shared" si="88"/>
        <v>0</v>
      </c>
      <c r="P467" s="54"/>
      <c r="Q467" s="51"/>
      <c r="R467" s="94"/>
      <c r="S467" s="94"/>
      <c r="T467" s="94"/>
      <c r="U467" s="94"/>
      <c r="V467" s="1"/>
      <c r="W467" s="1"/>
      <c r="X467" s="1"/>
      <c r="Y467" s="1"/>
      <c r="Z467" s="1"/>
      <c r="AA467"/>
      <c r="AB467"/>
      <c r="AC467"/>
      <c r="AD467"/>
      <c r="AE467"/>
      <c r="AF467"/>
      <c r="AG467"/>
      <c r="AH467"/>
      <c r="AI467"/>
      <c r="AJ467"/>
    </row>
    <row r="468" spans="1:36" s="2" customFormat="1" ht="24.75" customHeight="1" x14ac:dyDescent="0.4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51"/>
      <c r="R468" s="94"/>
      <c r="S468" s="94"/>
      <c r="T468" s="94"/>
      <c r="U468" s="94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2" customFormat="1" ht="29.25" customHeight="1" x14ac:dyDescent="0.25">
      <c r="A469" s="53" t="s">
        <v>112</v>
      </c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4">
        <f>SUM(F470:O470)</f>
        <v>1464</v>
      </c>
      <c r="Q469" s="51"/>
      <c r="R469" s="94"/>
      <c r="S469" s="94"/>
      <c r="T469" s="94"/>
      <c r="U469" s="94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2" customFormat="1" ht="45" customHeight="1" x14ac:dyDescent="0.25">
      <c r="A470" s="55" t="s">
        <v>101</v>
      </c>
      <c r="B470" s="55"/>
      <c r="C470" s="55"/>
      <c r="D470" s="55"/>
      <c r="E470" s="55"/>
      <c r="F470" s="35">
        <f>SUM(F23+F38+F54+F69+F87+F105+F123+F141+F159+F195+F210+F228+F252+F267+F276+F288+F297+F312+F327+F342+F351+F364+F376+F388+F397+F412+F421+F439+F448+F460)</f>
        <v>0</v>
      </c>
      <c r="G470" s="36">
        <f>SUM(G23+G38+G54+G69+G87+G105+G123+G141+G159+G195+G210+G228+G252+G267+G276+G288+G297+G312+G327+G342+G351+G364+G376+G388+G397+G412+G421+G439+H448+H460)</f>
        <v>0</v>
      </c>
      <c r="H470" s="36">
        <f>SUM(+H23+H38+H54+H69+H87+H105+H123+H141+H159+H195+H210+H228+H252+H267+H276+H288+H297+H312+H327+H342+H351+H364+H376+H388+H397+H412+H421+H439+H448+H460)</f>
        <v>414</v>
      </c>
      <c r="I470" s="36">
        <f>SUM(+I23+I38+I54+I69+I87+I105+I123+I141+I159+I195+I210+I228+I252+I267+I276+I288+I297+I312+I327+I342+I351+I364+I376+I388+I397+I412+I421+I439+I448+I460)</f>
        <v>237</v>
      </c>
      <c r="J470" s="36">
        <f t="shared" ref="J470:N470" si="89">SUM(J23+J38+J54+J69+J87+J105+J123+J141+J159+J195+J210+J228+J252+J267+J276+J288+J297+J312+J327+J342+J351+J364+J376+J388+J397+J412+J421+J439+J448+J460)</f>
        <v>432</v>
      </c>
      <c r="K470" s="36">
        <f t="shared" si="89"/>
        <v>288</v>
      </c>
      <c r="L470" s="36">
        <f t="shared" si="89"/>
        <v>9</v>
      </c>
      <c r="M470" s="36">
        <f t="shared" si="89"/>
        <v>13</v>
      </c>
      <c r="N470" s="36">
        <f t="shared" si="89"/>
        <v>0</v>
      </c>
      <c r="O470" s="35">
        <v>71</v>
      </c>
      <c r="P470" s="54"/>
      <c r="Q470" s="52"/>
      <c r="R470" s="94"/>
      <c r="S470" s="94"/>
      <c r="T470" s="94"/>
      <c r="U470" s="94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2" customFormat="1" ht="43.5" customHeight="1" x14ac:dyDescent="0.7">
      <c r="A471" s="39" t="s">
        <v>92</v>
      </c>
      <c r="B471" s="40"/>
      <c r="C471" s="40"/>
      <c r="D471" s="40"/>
      <c r="E471" s="41"/>
      <c r="F471" s="45">
        <f>SUM(F464,H464,J464,L464,N464,F467,H467,J467,L467,N467,F470,H470,J470,L470,N470)</f>
        <v>2413</v>
      </c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7"/>
      <c r="R471" s="94"/>
      <c r="S471" s="94"/>
      <c r="T471" s="94"/>
      <c r="U471" s="94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2" customFormat="1" ht="42" customHeight="1" x14ac:dyDescent="0.7">
      <c r="A472" s="42" t="s">
        <v>93</v>
      </c>
      <c r="B472" s="43"/>
      <c r="C472" s="43"/>
      <c r="D472" s="43"/>
      <c r="E472" s="44"/>
      <c r="F472" s="45">
        <f>SUM(G464,I464,K464,M464,O464,G467,I467,K467,M467,O467,G470,I470,K470,M470,O470)</f>
        <v>1609</v>
      </c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7"/>
      <c r="R472" s="94"/>
      <c r="S472" s="94"/>
      <c r="T472" s="94"/>
      <c r="U472" s="94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</sheetData>
  <mergeCells count="458">
    <mergeCell ref="A7:Q7"/>
    <mergeCell ref="A8:Q8"/>
    <mergeCell ref="A16:O16"/>
    <mergeCell ref="A17:A19"/>
    <mergeCell ref="E17:E18"/>
    <mergeCell ref="Q17:Q19"/>
    <mergeCell ref="B19:E19"/>
    <mergeCell ref="A20:O20"/>
    <mergeCell ref="A11:O11"/>
    <mergeCell ref="A12:A15"/>
    <mergeCell ref="E12:E14"/>
    <mergeCell ref="Q12:Q15"/>
    <mergeCell ref="B15:E15"/>
    <mergeCell ref="A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A29:O29"/>
    <mergeCell ref="A30:A33"/>
    <mergeCell ref="E30:E32"/>
    <mergeCell ref="Q30:Q33"/>
    <mergeCell ref="B33:E33"/>
    <mergeCell ref="A34:O34"/>
    <mergeCell ref="A21:A23"/>
    <mergeCell ref="E21:E22"/>
    <mergeCell ref="Q21:Q23"/>
    <mergeCell ref="B23:E23"/>
    <mergeCell ref="A24:O24"/>
    <mergeCell ref="A25:A28"/>
    <mergeCell ref="E25:E27"/>
    <mergeCell ref="Q25:Q28"/>
    <mergeCell ref="B28:E28"/>
    <mergeCell ref="A45:O45"/>
    <mergeCell ref="A46:A49"/>
    <mergeCell ref="E46:E48"/>
    <mergeCell ref="Q46:Q49"/>
    <mergeCell ref="B49:E49"/>
    <mergeCell ref="A50:O50"/>
    <mergeCell ref="A35:A38"/>
    <mergeCell ref="E35:E37"/>
    <mergeCell ref="Q35:Q38"/>
    <mergeCell ref="B38:E38"/>
    <mergeCell ref="A39:O39"/>
    <mergeCell ref="A40:A44"/>
    <mergeCell ref="E40:E43"/>
    <mergeCell ref="Q40:Q44"/>
    <mergeCell ref="B44:E44"/>
    <mergeCell ref="A60:O60"/>
    <mergeCell ref="A61:A64"/>
    <mergeCell ref="E61:E63"/>
    <mergeCell ref="Q61:Q64"/>
    <mergeCell ref="B64:E64"/>
    <mergeCell ref="A65:O65"/>
    <mergeCell ref="A51:A54"/>
    <mergeCell ref="E51:E53"/>
    <mergeCell ref="Q51:Q54"/>
    <mergeCell ref="B54:E54"/>
    <mergeCell ref="A55:O55"/>
    <mergeCell ref="A56:A59"/>
    <mergeCell ref="E56:E58"/>
    <mergeCell ref="Q56:Q59"/>
    <mergeCell ref="B59:E59"/>
    <mergeCell ref="A76:O76"/>
    <mergeCell ref="A77:A81"/>
    <mergeCell ref="E77:E80"/>
    <mergeCell ref="Q77:Q81"/>
    <mergeCell ref="B81:E81"/>
    <mergeCell ref="A82:O82"/>
    <mergeCell ref="A66:A69"/>
    <mergeCell ref="E66:E68"/>
    <mergeCell ref="Q66:Q69"/>
    <mergeCell ref="B69:E69"/>
    <mergeCell ref="A70:O70"/>
    <mergeCell ref="A71:A75"/>
    <mergeCell ref="E71:E74"/>
    <mergeCell ref="Q71:Q75"/>
    <mergeCell ref="B75:E75"/>
    <mergeCell ref="A94:O94"/>
    <mergeCell ref="A95:A99"/>
    <mergeCell ref="E95:E98"/>
    <mergeCell ref="Q95:Q99"/>
    <mergeCell ref="B99:E99"/>
    <mergeCell ref="A100:O100"/>
    <mergeCell ref="A83:A87"/>
    <mergeCell ref="E83:E86"/>
    <mergeCell ref="Q83:Q87"/>
    <mergeCell ref="B87:E87"/>
    <mergeCell ref="A88:O88"/>
    <mergeCell ref="A89:A93"/>
    <mergeCell ref="E89:E92"/>
    <mergeCell ref="Q89:Q93"/>
    <mergeCell ref="B93:E93"/>
    <mergeCell ref="A112:O112"/>
    <mergeCell ref="A113:A117"/>
    <mergeCell ref="E113:E116"/>
    <mergeCell ref="Q113:Q117"/>
    <mergeCell ref="B117:E117"/>
    <mergeCell ref="A118:O118"/>
    <mergeCell ref="A101:A105"/>
    <mergeCell ref="E101:E104"/>
    <mergeCell ref="Q101:Q105"/>
    <mergeCell ref="B105:E105"/>
    <mergeCell ref="A106:O106"/>
    <mergeCell ref="A107:A111"/>
    <mergeCell ref="E107:E110"/>
    <mergeCell ref="Q107:Q111"/>
    <mergeCell ref="B111:E111"/>
    <mergeCell ref="A130:O130"/>
    <mergeCell ref="A131:A135"/>
    <mergeCell ref="E131:E134"/>
    <mergeCell ref="Q131:Q135"/>
    <mergeCell ref="B135:E135"/>
    <mergeCell ref="A136:O136"/>
    <mergeCell ref="A119:A123"/>
    <mergeCell ref="E119:E122"/>
    <mergeCell ref="Q119:Q123"/>
    <mergeCell ref="B123:E123"/>
    <mergeCell ref="A124:O124"/>
    <mergeCell ref="A125:A129"/>
    <mergeCell ref="E125:E128"/>
    <mergeCell ref="Q125:Q129"/>
    <mergeCell ref="B129:E129"/>
    <mergeCell ref="A148:O148"/>
    <mergeCell ref="A149:A153"/>
    <mergeCell ref="E149:E152"/>
    <mergeCell ref="Q149:Q153"/>
    <mergeCell ref="B153:E153"/>
    <mergeCell ref="A154:O154"/>
    <mergeCell ref="A137:A141"/>
    <mergeCell ref="E137:E140"/>
    <mergeCell ref="Q137:Q141"/>
    <mergeCell ref="B141:E141"/>
    <mergeCell ref="A142:O142"/>
    <mergeCell ref="A143:A147"/>
    <mergeCell ref="E143:E146"/>
    <mergeCell ref="Q143:Q147"/>
    <mergeCell ref="B147:E147"/>
    <mergeCell ref="A172:O172"/>
    <mergeCell ref="A173:A183"/>
    <mergeCell ref="E173:E182"/>
    <mergeCell ref="Q173:Q183"/>
    <mergeCell ref="B183:E183"/>
    <mergeCell ref="A184:O184"/>
    <mergeCell ref="A155:A159"/>
    <mergeCell ref="E155:E158"/>
    <mergeCell ref="Q155:Q159"/>
    <mergeCell ref="B159:E159"/>
    <mergeCell ref="A160:O160"/>
    <mergeCell ref="A161:A171"/>
    <mergeCell ref="E161:E170"/>
    <mergeCell ref="Q161:Q171"/>
    <mergeCell ref="B171:E171"/>
    <mergeCell ref="A201:O201"/>
    <mergeCell ref="A202:A205"/>
    <mergeCell ref="E202:E204"/>
    <mergeCell ref="Q202:Q205"/>
    <mergeCell ref="B205:E205"/>
    <mergeCell ref="A206:O206"/>
    <mergeCell ref="A185:A195"/>
    <mergeCell ref="E185:E194"/>
    <mergeCell ref="Q185:Q195"/>
    <mergeCell ref="B195:E195"/>
    <mergeCell ref="A196:O196"/>
    <mergeCell ref="A197:A200"/>
    <mergeCell ref="E197:E199"/>
    <mergeCell ref="Q197:Q200"/>
    <mergeCell ref="B200:E200"/>
    <mergeCell ref="A217:O217"/>
    <mergeCell ref="A218:A222"/>
    <mergeCell ref="E218:E221"/>
    <mergeCell ref="Q218:Q222"/>
    <mergeCell ref="B222:E222"/>
    <mergeCell ref="A223:O223"/>
    <mergeCell ref="A207:A210"/>
    <mergeCell ref="E207:E209"/>
    <mergeCell ref="Q207:Q210"/>
    <mergeCell ref="B210:E210"/>
    <mergeCell ref="A211:O211"/>
    <mergeCell ref="A212:A216"/>
    <mergeCell ref="E212:E215"/>
    <mergeCell ref="Q212:Q216"/>
    <mergeCell ref="B216:E216"/>
    <mergeCell ref="A224:A228"/>
    <mergeCell ref="E224:E227"/>
    <mergeCell ref="Q224:Q228"/>
    <mergeCell ref="B228:E228"/>
    <mergeCell ref="A229:O229"/>
    <mergeCell ref="A230:A236"/>
    <mergeCell ref="E230:E235"/>
    <mergeCell ref="Q230:Q236"/>
    <mergeCell ref="B236:E236"/>
    <mergeCell ref="A253:O253"/>
    <mergeCell ref="A254:A257"/>
    <mergeCell ref="E254:E256"/>
    <mergeCell ref="Q254:Q257"/>
    <mergeCell ref="B257:E257"/>
    <mergeCell ref="A258:O258"/>
    <mergeCell ref="A237:O237"/>
    <mergeCell ref="A238:A244"/>
    <mergeCell ref="E238:E243"/>
    <mergeCell ref="Q238:Q244"/>
    <mergeCell ref="B244:E244"/>
    <mergeCell ref="A246:A252"/>
    <mergeCell ref="E246:E251"/>
    <mergeCell ref="Q246:Q252"/>
    <mergeCell ref="B252:E252"/>
    <mergeCell ref="A245:Q245"/>
    <mergeCell ref="A268:O268"/>
    <mergeCell ref="A269:A270"/>
    <mergeCell ref="Q269:Q270"/>
    <mergeCell ref="B270:E270"/>
    <mergeCell ref="A271:O271"/>
    <mergeCell ref="A272:A273"/>
    <mergeCell ref="Q272:Q273"/>
    <mergeCell ref="B273:E273"/>
    <mergeCell ref="A259:A262"/>
    <mergeCell ref="E259:E261"/>
    <mergeCell ref="Q259:Q262"/>
    <mergeCell ref="B262:E262"/>
    <mergeCell ref="A263:O263"/>
    <mergeCell ref="A264:A267"/>
    <mergeCell ref="E264:E266"/>
    <mergeCell ref="Q264:Q267"/>
    <mergeCell ref="B267:E267"/>
    <mergeCell ref="A274:O274"/>
    <mergeCell ref="A275:A276"/>
    <mergeCell ref="Q275:Q276"/>
    <mergeCell ref="B276:E276"/>
    <mergeCell ref="A277:O277"/>
    <mergeCell ref="A278:A280"/>
    <mergeCell ref="E278:E279"/>
    <mergeCell ref="Q278:Q280"/>
    <mergeCell ref="B280:E280"/>
    <mergeCell ref="A286:A288"/>
    <mergeCell ref="E286:E287"/>
    <mergeCell ref="Q286:Q288"/>
    <mergeCell ref="B288:E288"/>
    <mergeCell ref="A289:O289"/>
    <mergeCell ref="A290:A291"/>
    <mergeCell ref="Q290:Q291"/>
    <mergeCell ref="B291:E291"/>
    <mergeCell ref="A281:O281"/>
    <mergeCell ref="A282:A284"/>
    <mergeCell ref="E282:E283"/>
    <mergeCell ref="Q282:Q284"/>
    <mergeCell ref="B284:E284"/>
    <mergeCell ref="A285:O285"/>
    <mergeCell ref="A298:O298"/>
    <mergeCell ref="A299:A302"/>
    <mergeCell ref="E299:E301"/>
    <mergeCell ref="Q299:Q302"/>
    <mergeCell ref="B302:E302"/>
    <mergeCell ref="A303:O303"/>
    <mergeCell ref="A292:O292"/>
    <mergeCell ref="A293:A294"/>
    <mergeCell ref="Q293:Q294"/>
    <mergeCell ref="B294:E294"/>
    <mergeCell ref="A295:O295"/>
    <mergeCell ref="A296:A297"/>
    <mergeCell ref="Q296:Q297"/>
    <mergeCell ref="B297:E297"/>
    <mergeCell ref="A313:O313"/>
    <mergeCell ref="A314:A317"/>
    <mergeCell ref="E314:E316"/>
    <mergeCell ref="Q314:Q317"/>
    <mergeCell ref="B317:E317"/>
    <mergeCell ref="A318:O318"/>
    <mergeCell ref="A304:A307"/>
    <mergeCell ref="E304:E306"/>
    <mergeCell ref="Q304:Q307"/>
    <mergeCell ref="B307:E307"/>
    <mergeCell ref="A308:O308"/>
    <mergeCell ref="A309:A312"/>
    <mergeCell ref="E309:E311"/>
    <mergeCell ref="Q309:Q312"/>
    <mergeCell ref="B312:E312"/>
    <mergeCell ref="A328:O328"/>
    <mergeCell ref="A329:A332"/>
    <mergeCell ref="E329:E331"/>
    <mergeCell ref="Q329:Q332"/>
    <mergeCell ref="B332:E332"/>
    <mergeCell ref="A333:O333"/>
    <mergeCell ref="A319:A322"/>
    <mergeCell ref="E319:E321"/>
    <mergeCell ref="Q319:Q322"/>
    <mergeCell ref="B322:E322"/>
    <mergeCell ref="A323:O323"/>
    <mergeCell ref="A324:A327"/>
    <mergeCell ref="E324:E326"/>
    <mergeCell ref="Q324:Q327"/>
    <mergeCell ref="B327:E327"/>
    <mergeCell ref="A343:O343"/>
    <mergeCell ref="A344:A345"/>
    <mergeCell ref="Q344:Q345"/>
    <mergeCell ref="B345:E345"/>
    <mergeCell ref="A346:O346"/>
    <mergeCell ref="A347:A348"/>
    <mergeCell ref="Q347:Q348"/>
    <mergeCell ref="B348:E348"/>
    <mergeCell ref="A334:A337"/>
    <mergeCell ref="E334:E336"/>
    <mergeCell ref="Q334:Q337"/>
    <mergeCell ref="B337:E337"/>
    <mergeCell ref="A338:O338"/>
    <mergeCell ref="A339:A342"/>
    <mergeCell ref="E339:E341"/>
    <mergeCell ref="Q339:Q342"/>
    <mergeCell ref="B342:E342"/>
    <mergeCell ref="A357:O357"/>
    <mergeCell ref="A358:A360"/>
    <mergeCell ref="E358:E359"/>
    <mergeCell ref="Q358:Q360"/>
    <mergeCell ref="B360:E360"/>
    <mergeCell ref="A361:O361"/>
    <mergeCell ref="A349:O349"/>
    <mergeCell ref="A350:A351"/>
    <mergeCell ref="Q350:Q351"/>
    <mergeCell ref="B351:E351"/>
    <mergeCell ref="A352:O352"/>
    <mergeCell ref="A353:A356"/>
    <mergeCell ref="E353:E355"/>
    <mergeCell ref="Q353:Q356"/>
    <mergeCell ref="B356:E356"/>
    <mergeCell ref="A362:A364"/>
    <mergeCell ref="E362:E363"/>
    <mergeCell ref="Q362:Q364"/>
    <mergeCell ref="B364:E364"/>
    <mergeCell ref="A365:O365"/>
    <mergeCell ref="A366:A368"/>
    <mergeCell ref="E366:E367"/>
    <mergeCell ref="Q366:Q368"/>
    <mergeCell ref="B368:E368"/>
    <mergeCell ref="A374:A376"/>
    <mergeCell ref="Q374:Q376"/>
    <mergeCell ref="B376:E376"/>
    <mergeCell ref="A377:O377"/>
    <mergeCell ref="A378:A380"/>
    <mergeCell ref="E378:E379"/>
    <mergeCell ref="Q378:Q380"/>
    <mergeCell ref="B380:E380"/>
    <mergeCell ref="A369:O369"/>
    <mergeCell ref="A370:A372"/>
    <mergeCell ref="E370:E371"/>
    <mergeCell ref="Q370:Q372"/>
    <mergeCell ref="B372:E372"/>
    <mergeCell ref="A373:O373"/>
    <mergeCell ref="A386:A388"/>
    <mergeCell ref="E386:E387"/>
    <mergeCell ref="Q386:Q388"/>
    <mergeCell ref="B388:E388"/>
    <mergeCell ref="A389:O389"/>
    <mergeCell ref="A390:A391"/>
    <mergeCell ref="Q390:Q391"/>
    <mergeCell ref="B391:E391"/>
    <mergeCell ref="A381:O381"/>
    <mergeCell ref="A382:A384"/>
    <mergeCell ref="E382:E383"/>
    <mergeCell ref="Q382:Q384"/>
    <mergeCell ref="B384:E384"/>
    <mergeCell ref="A385:O385"/>
    <mergeCell ref="A398:O398"/>
    <mergeCell ref="A399:A402"/>
    <mergeCell ref="E399:E401"/>
    <mergeCell ref="Q399:Q402"/>
    <mergeCell ref="B402:E402"/>
    <mergeCell ref="A403:O403"/>
    <mergeCell ref="A393:A394"/>
    <mergeCell ref="Q393:Q394"/>
    <mergeCell ref="B394:E394"/>
    <mergeCell ref="A395:O395"/>
    <mergeCell ref="A396:A397"/>
    <mergeCell ref="Q396:Q397"/>
    <mergeCell ref="B397:E397"/>
    <mergeCell ref="A413:O413"/>
    <mergeCell ref="A414:A415"/>
    <mergeCell ref="Q414:Q415"/>
    <mergeCell ref="B415:E415"/>
    <mergeCell ref="A416:O416"/>
    <mergeCell ref="A417:A418"/>
    <mergeCell ref="Q417:Q418"/>
    <mergeCell ref="B418:E418"/>
    <mergeCell ref="A404:A407"/>
    <mergeCell ref="E404:E406"/>
    <mergeCell ref="Q404:Q407"/>
    <mergeCell ref="B407:E407"/>
    <mergeCell ref="A408:O408"/>
    <mergeCell ref="A409:A412"/>
    <mergeCell ref="E409:E411"/>
    <mergeCell ref="Q409:Q412"/>
    <mergeCell ref="B412:E412"/>
    <mergeCell ref="A419:O419"/>
    <mergeCell ref="A420:A421"/>
    <mergeCell ref="Q420:Q421"/>
    <mergeCell ref="B421:E421"/>
    <mergeCell ref="A422:O422"/>
    <mergeCell ref="A423:A427"/>
    <mergeCell ref="E423:E426"/>
    <mergeCell ref="Q423:Q427"/>
    <mergeCell ref="B427:E427"/>
    <mergeCell ref="A435:A439"/>
    <mergeCell ref="E435:E438"/>
    <mergeCell ref="Q435:Q439"/>
    <mergeCell ref="B439:E439"/>
    <mergeCell ref="A440:O440"/>
    <mergeCell ref="A441:A442"/>
    <mergeCell ref="Q441:Q442"/>
    <mergeCell ref="B442:E442"/>
    <mergeCell ref="A428:O428"/>
    <mergeCell ref="A429:A433"/>
    <mergeCell ref="E429:E432"/>
    <mergeCell ref="Q429:Q433"/>
    <mergeCell ref="B433:E433"/>
    <mergeCell ref="A434:O434"/>
    <mergeCell ref="B452:E452"/>
    <mergeCell ref="A453:E453"/>
    <mergeCell ref="A454:A456"/>
    <mergeCell ref="Q454:Q456"/>
    <mergeCell ref="B456:E456"/>
    <mergeCell ref="A461:Q461"/>
    <mergeCell ref="A443:O443"/>
    <mergeCell ref="A444:A445"/>
    <mergeCell ref="Q444:Q445"/>
    <mergeCell ref="B445:E445"/>
    <mergeCell ref="A446:O446"/>
    <mergeCell ref="A447:A448"/>
    <mergeCell ref="Q447:Q448"/>
    <mergeCell ref="B448:E448"/>
    <mergeCell ref="A471:E471"/>
    <mergeCell ref="A472:E472"/>
    <mergeCell ref="F471:Q471"/>
    <mergeCell ref="F472:Q472"/>
    <mergeCell ref="P9:P10"/>
    <mergeCell ref="Q9:Q10"/>
    <mergeCell ref="Q463:Q470"/>
    <mergeCell ref="A469:O469"/>
    <mergeCell ref="P469:P470"/>
    <mergeCell ref="A470:E470"/>
    <mergeCell ref="A463:O463"/>
    <mergeCell ref="P463:P464"/>
    <mergeCell ref="A464:E464"/>
    <mergeCell ref="A466:O466"/>
    <mergeCell ref="P466:P467"/>
    <mergeCell ref="A467:E467"/>
    <mergeCell ref="A457:E457"/>
    <mergeCell ref="A458:A460"/>
    <mergeCell ref="Q458:Q460"/>
    <mergeCell ref="B460:E460"/>
    <mergeCell ref="A462:E462"/>
    <mergeCell ref="A449:O449"/>
    <mergeCell ref="A450:A452"/>
    <mergeCell ref="Q450:Q452"/>
  </mergeCells>
  <pageMargins left="0.70866141732283472" right="0.70866141732283472" top="0.55000000000000004" bottom="0.55000000000000004" header="0.31496062992125984" footer="0.31496062992125984"/>
  <pageSetup paperSize="5" scale="4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Odannis Amauris Feliz Garcia</dc:creator>
  <cp:lastModifiedBy>Evelin De Jesús Fernández Jiménez</cp:lastModifiedBy>
  <cp:lastPrinted>2023-10-18T14:16:55Z</cp:lastPrinted>
  <dcterms:created xsi:type="dcterms:W3CDTF">2023-06-01T18:22:24Z</dcterms:created>
  <dcterms:modified xsi:type="dcterms:W3CDTF">2023-10-18T14:20:21Z</dcterms:modified>
</cp:coreProperties>
</file>