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Estadísticas\"/>
    </mc:Choice>
  </mc:AlternateContent>
  <xr:revisionPtr revIDLastSave="0" documentId="13_ncr:1_{81FF899B-78FD-4544-B7A1-2669ADEDA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ER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75" i="8" l="1"/>
  <c r="P472" i="8"/>
  <c r="P55" i="8"/>
  <c r="P179" i="8"/>
  <c r="P191" i="8"/>
  <c r="I15" i="8"/>
  <c r="H15" i="8"/>
  <c r="F476" i="8"/>
  <c r="G476" i="8"/>
  <c r="G473" i="8"/>
  <c r="L473" i="8"/>
  <c r="M473" i="8"/>
  <c r="O473" i="8"/>
  <c r="P448" i="8"/>
  <c r="L470" i="8"/>
  <c r="O470" i="8" l="1"/>
  <c r="J458" i="8" l="1"/>
  <c r="P457" i="8"/>
  <c r="P456" i="8"/>
  <c r="K454" i="8"/>
  <c r="J454" i="8"/>
  <c r="P453" i="8"/>
  <c r="P452" i="8"/>
  <c r="K450" i="8"/>
  <c r="J450" i="8"/>
  <c r="P449" i="8"/>
  <c r="P450" i="8" s="1"/>
  <c r="K446" i="8"/>
  <c r="J446" i="8"/>
  <c r="P445" i="8"/>
  <c r="P446" i="8" s="1"/>
  <c r="K443" i="8"/>
  <c r="J443" i="8"/>
  <c r="P442" i="8"/>
  <c r="P443" i="8" s="1"/>
  <c r="K440" i="8"/>
  <c r="J440" i="8"/>
  <c r="P439" i="8"/>
  <c r="P440" i="8" s="1"/>
  <c r="I437" i="8"/>
  <c r="H437" i="8"/>
  <c r="P436" i="8"/>
  <c r="P435" i="8"/>
  <c r="P434" i="8"/>
  <c r="P433" i="8"/>
  <c r="I431" i="8"/>
  <c r="H431" i="8"/>
  <c r="P430" i="8"/>
  <c r="P429" i="8"/>
  <c r="P428" i="8"/>
  <c r="P427" i="8"/>
  <c r="I425" i="8"/>
  <c r="H425" i="8"/>
  <c r="P424" i="8"/>
  <c r="P423" i="8"/>
  <c r="P422" i="8"/>
  <c r="P421" i="8"/>
  <c r="K419" i="8"/>
  <c r="J419" i="8"/>
  <c r="P418" i="8"/>
  <c r="P419" i="8" s="1"/>
  <c r="K416" i="8"/>
  <c r="J416" i="8"/>
  <c r="P415" i="8"/>
  <c r="P416" i="8" s="1"/>
  <c r="K413" i="8"/>
  <c r="J413" i="8"/>
  <c r="P412" i="8"/>
  <c r="P413" i="8" s="1"/>
  <c r="K410" i="8"/>
  <c r="J410" i="8"/>
  <c r="P409" i="8"/>
  <c r="P408" i="8"/>
  <c r="P407" i="8"/>
  <c r="K405" i="8"/>
  <c r="J405" i="8"/>
  <c r="P404" i="8"/>
  <c r="P403" i="8"/>
  <c r="P402" i="8"/>
  <c r="K400" i="8"/>
  <c r="J400" i="8"/>
  <c r="P399" i="8"/>
  <c r="P398" i="8"/>
  <c r="P397" i="8"/>
  <c r="K395" i="8"/>
  <c r="J395" i="8"/>
  <c r="P394" i="8"/>
  <c r="P395" i="8" s="1"/>
  <c r="K392" i="8"/>
  <c r="J392" i="8"/>
  <c r="P391" i="8"/>
  <c r="P392" i="8" s="1"/>
  <c r="K389" i="8"/>
  <c r="J389" i="8"/>
  <c r="P388" i="8"/>
  <c r="P389" i="8" s="1"/>
  <c r="P385" i="8"/>
  <c r="P384" i="8"/>
  <c r="P381" i="8"/>
  <c r="P380" i="8"/>
  <c r="I378" i="8"/>
  <c r="H378" i="8"/>
  <c r="P377" i="8"/>
  <c r="P376" i="8"/>
  <c r="K374" i="8"/>
  <c r="J374" i="8"/>
  <c r="P373" i="8"/>
  <c r="P372" i="8"/>
  <c r="K370" i="8"/>
  <c r="J370" i="8"/>
  <c r="P369" i="8"/>
  <c r="P368" i="8"/>
  <c r="K366" i="8"/>
  <c r="J366" i="8"/>
  <c r="P365" i="8"/>
  <c r="P364" i="8"/>
  <c r="K362" i="8"/>
  <c r="J362" i="8"/>
  <c r="P361" i="8"/>
  <c r="P360" i="8"/>
  <c r="K358" i="8"/>
  <c r="J358" i="8"/>
  <c r="P357" i="8"/>
  <c r="P356" i="8"/>
  <c r="K354" i="8"/>
  <c r="J354" i="8"/>
  <c r="P353" i="8"/>
  <c r="P352" i="8"/>
  <c r="P351" i="8"/>
  <c r="K349" i="8"/>
  <c r="J349" i="8"/>
  <c r="P348" i="8"/>
  <c r="P349" i="8" s="1"/>
  <c r="K346" i="8"/>
  <c r="J346" i="8"/>
  <c r="P345" i="8"/>
  <c r="P346" i="8" s="1"/>
  <c r="K343" i="8"/>
  <c r="J343" i="8"/>
  <c r="P342" i="8"/>
  <c r="P343" i="8" s="1"/>
  <c r="K340" i="8"/>
  <c r="J340" i="8"/>
  <c r="P339" i="8"/>
  <c r="P338" i="8"/>
  <c r="P337" i="8"/>
  <c r="K335" i="8"/>
  <c r="J335" i="8"/>
  <c r="P334" i="8"/>
  <c r="P333" i="8"/>
  <c r="P332" i="8"/>
  <c r="K330" i="8"/>
  <c r="J330" i="8"/>
  <c r="P329" i="8"/>
  <c r="P328" i="8"/>
  <c r="P327" i="8"/>
  <c r="K325" i="8"/>
  <c r="J325" i="8"/>
  <c r="P324" i="8"/>
  <c r="P323" i="8"/>
  <c r="P322" i="8"/>
  <c r="K320" i="8"/>
  <c r="J320" i="8"/>
  <c r="P319" i="8"/>
  <c r="P318" i="8"/>
  <c r="P317" i="8"/>
  <c r="K315" i="8"/>
  <c r="J315" i="8"/>
  <c r="P314" i="8"/>
  <c r="P313" i="8"/>
  <c r="P312" i="8"/>
  <c r="K310" i="8"/>
  <c r="J310" i="8"/>
  <c r="P309" i="8"/>
  <c r="P308" i="8"/>
  <c r="P307" i="8"/>
  <c r="K305" i="8"/>
  <c r="J305" i="8"/>
  <c r="P304" i="8"/>
  <c r="P303" i="8"/>
  <c r="P302" i="8"/>
  <c r="K300" i="8"/>
  <c r="J300" i="8"/>
  <c r="P299" i="8"/>
  <c r="P298" i="8"/>
  <c r="P297" i="8"/>
  <c r="K295" i="8"/>
  <c r="J295" i="8"/>
  <c r="P294" i="8"/>
  <c r="P295" i="8" s="1"/>
  <c r="K292" i="8"/>
  <c r="J292" i="8"/>
  <c r="P291" i="8"/>
  <c r="P292" i="8" s="1"/>
  <c r="K289" i="8"/>
  <c r="J289" i="8"/>
  <c r="P288" i="8"/>
  <c r="P289" i="8" s="1"/>
  <c r="P285" i="8"/>
  <c r="P284" i="8"/>
  <c r="I282" i="8"/>
  <c r="H282" i="8"/>
  <c r="P281" i="8"/>
  <c r="P280" i="8"/>
  <c r="I278" i="8"/>
  <c r="H278" i="8"/>
  <c r="P277" i="8"/>
  <c r="P276" i="8"/>
  <c r="P273" i="8"/>
  <c r="P274" i="8" s="1"/>
  <c r="H271" i="8"/>
  <c r="P270" i="8"/>
  <c r="P271" i="8" s="1"/>
  <c r="H268" i="8"/>
  <c r="P267" i="8"/>
  <c r="P268" i="8" s="1"/>
  <c r="K265" i="8"/>
  <c r="P264" i="8"/>
  <c r="P263" i="8"/>
  <c r="P262" i="8"/>
  <c r="K260" i="8"/>
  <c r="J260" i="8"/>
  <c r="P259" i="8"/>
  <c r="P258" i="8"/>
  <c r="P257" i="8"/>
  <c r="K255" i="8"/>
  <c r="J255" i="8"/>
  <c r="P254" i="8"/>
  <c r="P253" i="8"/>
  <c r="P252" i="8"/>
  <c r="I250" i="8"/>
  <c r="H250" i="8"/>
  <c r="P249" i="8"/>
  <c r="P248" i="8"/>
  <c r="P247" i="8"/>
  <c r="P246" i="8"/>
  <c r="P245" i="8"/>
  <c r="P244" i="8"/>
  <c r="I242" i="8"/>
  <c r="H242" i="8"/>
  <c r="P241" i="8"/>
  <c r="P240" i="8"/>
  <c r="P239" i="8"/>
  <c r="P238" i="8"/>
  <c r="P237" i="8"/>
  <c r="P236" i="8"/>
  <c r="I234" i="8"/>
  <c r="H234" i="8"/>
  <c r="P233" i="8"/>
  <c r="P232" i="8"/>
  <c r="P231" i="8"/>
  <c r="P230" i="8"/>
  <c r="P229" i="8"/>
  <c r="P228" i="8"/>
  <c r="K226" i="8"/>
  <c r="J226" i="8"/>
  <c r="P225" i="8"/>
  <c r="P223" i="8"/>
  <c r="P222" i="8"/>
  <c r="K220" i="8"/>
  <c r="J220" i="8"/>
  <c r="P219" i="8"/>
  <c r="P217" i="8"/>
  <c r="P216" i="8"/>
  <c r="K214" i="8"/>
  <c r="J214" i="8"/>
  <c r="P213" i="8"/>
  <c r="P211" i="8"/>
  <c r="P210" i="8"/>
  <c r="I208" i="8"/>
  <c r="H208" i="8"/>
  <c r="P207" i="8"/>
  <c r="P205" i="8"/>
  <c r="P202" i="8"/>
  <c r="P201" i="8"/>
  <c r="P200" i="8"/>
  <c r="I198" i="8"/>
  <c r="H198" i="8"/>
  <c r="P197" i="8"/>
  <c r="P196" i="8"/>
  <c r="P195" i="8"/>
  <c r="I193" i="8"/>
  <c r="H193" i="8"/>
  <c r="P192" i="8"/>
  <c r="P190" i="8"/>
  <c r="P189" i="8"/>
  <c r="P188" i="8"/>
  <c r="P187" i="8"/>
  <c r="P186" i="8"/>
  <c r="P185" i="8"/>
  <c r="P184" i="8"/>
  <c r="P183" i="8"/>
  <c r="P178" i="8"/>
  <c r="P181" i="8" s="1"/>
  <c r="P168" i="8"/>
  <c r="P166" i="8"/>
  <c r="P165" i="8"/>
  <c r="P164" i="8"/>
  <c r="P163" i="8"/>
  <c r="P162" i="8"/>
  <c r="P161" i="8"/>
  <c r="P160" i="8"/>
  <c r="P159" i="8"/>
  <c r="K157" i="8"/>
  <c r="J157" i="8"/>
  <c r="P156" i="8"/>
  <c r="P155" i="8"/>
  <c r="P154" i="8"/>
  <c r="P153" i="8"/>
  <c r="K151" i="8"/>
  <c r="J151" i="8"/>
  <c r="P150" i="8"/>
  <c r="P149" i="8"/>
  <c r="P148" i="8"/>
  <c r="P147" i="8"/>
  <c r="K145" i="8"/>
  <c r="J145" i="8"/>
  <c r="P144" i="8"/>
  <c r="P143" i="8"/>
  <c r="P142" i="8"/>
  <c r="P141" i="8"/>
  <c r="K139" i="8"/>
  <c r="J139" i="8"/>
  <c r="P138" i="8"/>
  <c r="P137" i="8"/>
  <c r="P136" i="8"/>
  <c r="P135" i="8"/>
  <c r="P132" i="8"/>
  <c r="P131" i="8"/>
  <c r="P130" i="8"/>
  <c r="P129" i="8"/>
  <c r="K127" i="8"/>
  <c r="J127" i="8"/>
  <c r="P126" i="8"/>
  <c r="P125" i="8"/>
  <c r="P124" i="8"/>
  <c r="P123" i="8"/>
  <c r="P120" i="8"/>
  <c r="P119" i="8"/>
  <c r="P118" i="8"/>
  <c r="P117" i="8"/>
  <c r="P114" i="8"/>
  <c r="P113" i="8"/>
  <c r="P112" i="8"/>
  <c r="P111" i="8"/>
  <c r="J109" i="8"/>
  <c r="P108" i="8"/>
  <c r="P107" i="8"/>
  <c r="P106" i="8"/>
  <c r="P105" i="8"/>
  <c r="P102" i="8"/>
  <c r="P101" i="8"/>
  <c r="P100" i="8"/>
  <c r="P99" i="8"/>
  <c r="K97" i="8"/>
  <c r="J97" i="8"/>
  <c r="P96" i="8"/>
  <c r="P95" i="8"/>
  <c r="P94" i="8"/>
  <c r="P93" i="8"/>
  <c r="K91" i="8"/>
  <c r="J91" i="8"/>
  <c r="P90" i="8"/>
  <c r="P89" i="8"/>
  <c r="P88" i="8"/>
  <c r="P87" i="8"/>
  <c r="I85" i="8"/>
  <c r="H85" i="8"/>
  <c r="P84" i="8"/>
  <c r="P83" i="8"/>
  <c r="P82" i="8"/>
  <c r="P81" i="8"/>
  <c r="I79" i="8"/>
  <c r="H79" i="8"/>
  <c r="P78" i="8"/>
  <c r="P77" i="8"/>
  <c r="P76" i="8"/>
  <c r="P75" i="8"/>
  <c r="P72" i="8"/>
  <c r="P71" i="8"/>
  <c r="P70" i="8"/>
  <c r="P69" i="8"/>
  <c r="M476" i="8"/>
  <c r="L476" i="8"/>
  <c r="P66" i="8"/>
  <c r="P65" i="8"/>
  <c r="P64" i="8"/>
  <c r="P61" i="8"/>
  <c r="P60" i="8"/>
  <c r="P59" i="8"/>
  <c r="N57" i="8"/>
  <c r="N470" i="8" s="1"/>
  <c r="M470" i="8"/>
  <c r="P56" i="8"/>
  <c r="P52" i="8"/>
  <c r="P51" i="8"/>
  <c r="P50" i="8"/>
  <c r="I48" i="8"/>
  <c r="H48" i="8"/>
  <c r="P47" i="8"/>
  <c r="P46" i="8"/>
  <c r="P45" i="8"/>
  <c r="I43" i="8"/>
  <c r="H43" i="8"/>
  <c r="P42" i="8"/>
  <c r="P41" i="8"/>
  <c r="P40" i="8"/>
  <c r="K38" i="8"/>
  <c r="J38" i="8"/>
  <c r="P37" i="8"/>
  <c r="P36" i="8"/>
  <c r="P35" i="8"/>
  <c r="I33" i="8"/>
  <c r="H33" i="8"/>
  <c r="F33" i="8"/>
  <c r="P32" i="8"/>
  <c r="P31" i="8"/>
  <c r="P30" i="8"/>
  <c r="J28" i="8"/>
  <c r="I28" i="8"/>
  <c r="H28" i="8"/>
  <c r="F28" i="8"/>
  <c r="P27" i="8"/>
  <c r="P26" i="8"/>
  <c r="P25" i="8"/>
  <c r="I23" i="8"/>
  <c r="H23" i="8"/>
  <c r="P22" i="8"/>
  <c r="P21" i="8"/>
  <c r="P18" i="8"/>
  <c r="P17" i="8"/>
  <c r="P14" i="8"/>
  <c r="P13" i="8"/>
  <c r="P12" i="8"/>
  <c r="G470" i="8" l="1"/>
  <c r="K476" i="8"/>
  <c r="P206" i="8"/>
  <c r="P208" i="8" s="1"/>
  <c r="J476" i="8"/>
  <c r="I470" i="8"/>
  <c r="H476" i="8"/>
  <c r="I476" i="8"/>
  <c r="P458" i="8"/>
  <c r="F473" i="8"/>
  <c r="J473" i="8"/>
  <c r="J470" i="8"/>
  <c r="K473" i="8"/>
  <c r="F470" i="8"/>
  <c r="H473" i="8"/>
  <c r="H470" i="8"/>
  <c r="I473" i="8"/>
  <c r="K470" i="8"/>
  <c r="P382" i="8"/>
  <c r="P386" i="8"/>
  <c r="P220" i="8"/>
  <c r="P454" i="8"/>
  <c r="P38" i="8"/>
  <c r="P43" i="8"/>
  <c r="P57" i="8"/>
  <c r="P115" i="8"/>
  <c r="P127" i="8"/>
  <c r="P133" i="8"/>
  <c r="P193" i="8"/>
  <c r="P198" i="8"/>
  <c r="P203" i="8"/>
  <c r="P400" i="8"/>
  <c r="P15" i="8"/>
  <c r="P53" i="8"/>
  <c r="P85" i="8"/>
  <c r="P109" i="8"/>
  <c r="P157" i="8"/>
  <c r="P234" i="8"/>
  <c r="P242" i="8"/>
  <c r="P250" i="8"/>
  <c r="P265" i="8"/>
  <c r="P278" i="8"/>
  <c r="P282" i="8"/>
  <c r="P286" i="8"/>
  <c r="P310" i="8"/>
  <c r="P315" i="8"/>
  <c r="P330" i="8"/>
  <c r="P335" i="8"/>
  <c r="P410" i="8"/>
  <c r="P431" i="8"/>
  <c r="P437" i="8"/>
  <c r="P33" i="8"/>
  <c r="P48" i="8"/>
  <c r="P62" i="8"/>
  <c r="P73" i="8"/>
  <c r="P79" i="8"/>
  <c r="P91" i="8"/>
  <c r="P97" i="8"/>
  <c r="P103" i="8"/>
  <c r="P121" i="8"/>
  <c r="P145" i="8"/>
  <c r="P151" i="8"/>
  <c r="P255" i="8"/>
  <c r="P300" i="8"/>
  <c r="P305" i="8"/>
  <c r="P320" i="8"/>
  <c r="P325" i="8"/>
  <c r="P340" i="8"/>
  <c r="P354" i="8"/>
  <c r="P425" i="8"/>
  <c r="P19" i="8"/>
  <c r="P23" i="8"/>
  <c r="P28" i="8"/>
  <c r="P67" i="8"/>
  <c r="P139" i="8"/>
  <c r="P169" i="8"/>
  <c r="P214" i="8"/>
  <c r="P226" i="8"/>
  <c r="P260" i="8"/>
  <c r="P358" i="8"/>
  <c r="P362" i="8"/>
  <c r="P366" i="8"/>
  <c r="P370" i="8"/>
  <c r="P374" i="8"/>
  <c r="P378" i="8"/>
  <c r="P405" i="8"/>
  <c r="P469" i="8" l="1"/>
</calcChain>
</file>

<file path=xl/sharedStrings.xml><?xml version="1.0" encoding="utf-8"?>
<sst xmlns="http://schemas.openxmlformats.org/spreadsheetml/2006/main" count="639" uniqueCount="122">
  <si>
    <t>AÑO</t>
  </si>
  <si>
    <t>TEATRO</t>
  </si>
  <si>
    <t>TOTAL</t>
  </si>
  <si>
    <t>ADULTOS MAYORES MASC.</t>
  </si>
  <si>
    <t>ADULTAS FEMENINAS         18-21</t>
  </si>
  <si>
    <t>ADULTAS MAYORES FEM.</t>
  </si>
  <si>
    <t>NIÑAS               9-12</t>
  </si>
  <si>
    <t>NIÑOS                  6-8</t>
  </si>
  <si>
    <t>NIÑOS                9-12</t>
  </si>
  <si>
    <t>PINTURA</t>
  </si>
  <si>
    <t>COORDINADOR</t>
  </si>
  <si>
    <t xml:space="preserve">NIÑAS                    6-8 </t>
  </si>
  <si>
    <t>CANTO CORAL</t>
  </si>
  <si>
    <t>SUBTOTALES</t>
  </si>
  <si>
    <t>DANZA FOLCLÓRICA</t>
  </si>
  <si>
    <t>DANZA CONTEMPORÁNEA</t>
  </si>
  <si>
    <t>CENTRO CULTURAL T3-SABANA PERDIDA</t>
  </si>
  <si>
    <t>DISTRITO NACIONAL- SANTO DOMINGO NORTE</t>
  </si>
  <si>
    <t>MUSICA DE VIENTOS</t>
  </si>
  <si>
    <t>INICIACIÓN MUSICAL</t>
  </si>
  <si>
    <t>PERCUSIÓN EXPERIMENTAL</t>
  </si>
  <si>
    <t>PINTURA-ARTES PLÁSTICAS</t>
  </si>
  <si>
    <t>DIBUJO-ARTES PLÁSTICAS</t>
  </si>
  <si>
    <t>FLAUTA DULCE-INICIACIÓN MUSICAL</t>
  </si>
  <si>
    <t>ESCUELA LIBRE ECOG GUACHUPITA</t>
  </si>
  <si>
    <t>DANZA MODERNA</t>
  </si>
  <si>
    <t>SANTO DOMINGO- DISTRITO NACIONAL</t>
  </si>
  <si>
    <t>ESCUELA LIBRE LOS FRAILES</t>
  </si>
  <si>
    <t>MÚSICA</t>
  </si>
  <si>
    <t>ESCUELA LIBRE SANTA CATALINA DE SIENNA</t>
  </si>
  <si>
    <t>ESCUELA LIBRE MANOGUAYABO</t>
  </si>
  <si>
    <t>ESCUELA LIBRE CENTRO CULTURAL DE HERRERA</t>
  </si>
  <si>
    <t>ESCUELA LIBRE CARRIL DE HAINA</t>
  </si>
  <si>
    <t>HIP HOP</t>
  </si>
  <si>
    <t>ESCUELA LIBRE CASA DE LA CULTURA DE HAINA</t>
  </si>
  <si>
    <t>MÚSICA DE VIENTOS METALES</t>
  </si>
  <si>
    <t>SANTO DOMINGO-DISTRITO NACIONAL</t>
  </si>
  <si>
    <t>ESCUELA LIBRE-TOQUE DE LUZ</t>
  </si>
  <si>
    <t>SANTO DOMINGO-DISTRITO NACIONAL-ZONA COLONIAL</t>
  </si>
  <si>
    <t>INICIACIÓN MUSICAL-FLAUTA</t>
  </si>
  <si>
    <t>SANTO DOMINGO-DISTRITO NACIONAL-CAPOTILLO</t>
  </si>
  <si>
    <t>ESCUELA LIBRE-VILLA DUARTE-CALERO</t>
  </si>
  <si>
    <t>SANTO DOMINGO-DISTRITO NACIONAL-VILLA DUARTE</t>
  </si>
  <si>
    <t>ESCUELA LIBRE-PATRONATO DE CIEGOS</t>
  </si>
  <si>
    <t>ESCUELA LIBRE VILLA SONADOR.</t>
  </si>
  <si>
    <t>ESCUELA LIBRE INDHARTE-CAPOTILLO</t>
  </si>
  <si>
    <t>ESCUELA LIBRE FE Y ALEGRÍA-SABANA PERDIDA</t>
  </si>
  <si>
    <t>ESCUELA LIBRE PANTOJA</t>
  </si>
  <si>
    <t>MUSICA</t>
  </si>
  <si>
    <t>DANZA</t>
  </si>
  <si>
    <t>SANTO DOMINGO- NORTE</t>
  </si>
  <si>
    <t>SANTO DOMINGO-HAINA- REGION SUR</t>
  </si>
  <si>
    <t>ESCUELA LIBRE CASA DE AZUA</t>
  </si>
  <si>
    <t xml:space="preserve"> REGION SUR</t>
  </si>
  <si>
    <t>CIBAO-REGION NORTE</t>
  </si>
  <si>
    <t>ESCUELA LIBRE LA ROMANA</t>
  </si>
  <si>
    <t xml:space="preserve"> REGION ESTE</t>
  </si>
  <si>
    <t>ESCUELA LIBRE SAN PEDRO- DANZA GULOYA</t>
  </si>
  <si>
    <t>REGION NORTE</t>
  </si>
  <si>
    <t>ESCUELA LIBRE VILLA TRINA-MOCA</t>
  </si>
  <si>
    <t>ESCUELA LIBRE SAN VICTOR-MOCA</t>
  </si>
  <si>
    <t>ESCUELA LIBRE MONTE DE LA JAGUA-MOCA</t>
  </si>
  <si>
    <t>ESCUELA LIBRE LAS LAGUNAS-MOCA</t>
  </si>
  <si>
    <t>ESCUELA LIBRE CASA DE LA CULTURA -LA VEGA</t>
  </si>
  <si>
    <t>ESCUELA LIBRE MAO VALVERDE</t>
  </si>
  <si>
    <t>ESCUELA LIBRE MONTE PLATA</t>
  </si>
  <si>
    <t xml:space="preserve"> ESCUELA LIBRE LICEY AL MEDIO</t>
  </si>
  <si>
    <t>REGION- NORTE- JARABACOA</t>
  </si>
  <si>
    <t>ESCUELA LIBRE JARABACOA</t>
  </si>
  <si>
    <t>DIBUJO</t>
  </si>
  <si>
    <t>PIANO-CANTO CORAL</t>
  </si>
  <si>
    <t>REGION- NORTE-SAMANA</t>
  </si>
  <si>
    <t>RIO SAN JUAN</t>
  </si>
  <si>
    <t>VIOLIN</t>
  </si>
  <si>
    <t>GASTRONOMIA</t>
  </si>
  <si>
    <t>DANZA GULOYA</t>
  </si>
  <si>
    <t>MUSICA VIENTO METAL</t>
  </si>
  <si>
    <t>PERCUSION</t>
  </si>
  <si>
    <t>MÚSICA TIPICA</t>
  </si>
  <si>
    <t xml:space="preserve">MÚSICA </t>
  </si>
  <si>
    <t>MÚSICA PERCUSION</t>
  </si>
  <si>
    <t>MÚSICATIPICA</t>
  </si>
  <si>
    <t>INICIACION MUSICAL FLAUTA</t>
  </si>
  <si>
    <t xml:space="preserve">TEATRO </t>
  </si>
  <si>
    <t>DANZA CONTEMPORANEA</t>
  </si>
  <si>
    <t>HAINA</t>
  </si>
  <si>
    <t>ADULTOS MASCULINOS 18-21</t>
  </si>
  <si>
    <t xml:space="preserve">    VICEMINISTERIO DE CREATIVIDAD Y FORMACIÓN ARTÍSTICA</t>
  </si>
  <si>
    <t>ADOLESCENTES   13-17 HEMBRAS</t>
  </si>
  <si>
    <t>ADOLESCENTES 13-17 VARONES</t>
  </si>
  <si>
    <t>TOTAL FEMENINAS</t>
  </si>
  <si>
    <t>TOTAL MASCULINOS</t>
  </si>
  <si>
    <t xml:space="preserve"> ESCUELA LIBRE VILLA GONZÁLEZ</t>
  </si>
  <si>
    <t>ESCUELA LIBRE SANCHEZ SAMANÁ</t>
  </si>
  <si>
    <t>ESCUELA LIBRE RÍO SAN JUAN</t>
  </si>
  <si>
    <t>ESCUELA LIBRE SÁNCHEZ SAMANÁ</t>
  </si>
  <si>
    <t>MANUALIDADES</t>
  </si>
  <si>
    <t>GUITARRA</t>
  </si>
  <si>
    <t>SUMAR EL MES A COMPROBAR CANTIDAD</t>
  </si>
  <si>
    <t>MUSCA</t>
  </si>
  <si>
    <t>DANZA CONTEMPORÁNEA AVANZADA</t>
  </si>
  <si>
    <t>DANZA CONTEMPORÁNEA INICIAL</t>
  </si>
  <si>
    <t>TOTAL DE ALUMNOS ASISTENCIAS ESCUELAS LIBRES- TODAS LAS DISCIPLINAS</t>
  </si>
  <si>
    <t>ENERO</t>
  </si>
  <si>
    <t>FEBRERO</t>
  </si>
  <si>
    <t>MARZO</t>
  </si>
  <si>
    <t>TOTAL ALUMNOS FORMADOS POR RANGO EDAD Y GÉNERO MARZO 2024</t>
  </si>
  <si>
    <t>TOTAL DE ALUMNOS ASISTENCIAS ESCUELAS LIBRES TODAS LAS DISCIPLINAS 2024</t>
  </si>
  <si>
    <t>TOTAL DE ALUMNOS ASISTENCIAS ESCUELAS LIBRES- TODAS LAS DISCIPLINAS 2024</t>
  </si>
  <si>
    <r>
      <t xml:space="preserve"> E</t>
    </r>
    <r>
      <rPr>
        <b/>
        <sz val="14"/>
        <color theme="1"/>
        <rFont val="Arial Black"/>
        <family val="2"/>
      </rPr>
      <t>SCUELA LI</t>
    </r>
    <r>
      <rPr>
        <b/>
        <sz val="14"/>
        <color rgb="FF000000"/>
        <rFont val="Arial Black"/>
        <family val="2"/>
      </rPr>
      <t>BRE LICEY AL MEDIO</t>
    </r>
  </si>
  <si>
    <t>Musica</t>
  </si>
  <si>
    <t>MUSICA INICIAL</t>
  </si>
  <si>
    <t xml:space="preserve"> MUSICAL FLAUTA</t>
  </si>
  <si>
    <t xml:space="preserve">  FORMACIÓN ARTÍSTICA EN LAS ESCUELAS LIBRES SEGÚN RANGO DE EDAD, ENERO-MARZO 2024</t>
  </si>
  <si>
    <t>ADULTAS MAYORES         FEM.</t>
  </si>
  <si>
    <t>RESULTADOS PRIMER TRIMESTRE ESCUELAS LIBRES VCFA ENERO - MARZO 2024</t>
  </si>
  <si>
    <t>ESTADÍSTICAS ENERO-MARZO - ESCUELAS LIBRES</t>
  </si>
  <si>
    <t>TOTAL ALUMNOS FORMADOS POR RANGO EDAD Y GÉNERO FEBRERO 2024</t>
  </si>
  <si>
    <t>TOTAL ALUMNOS FORMADOS POR RANGO EDAD Y GÉNERO ENERO 2024</t>
  </si>
  <si>
    <t>Adolescentes       13-17 HEMBRAS</t>
  </si>
  <si>
    <t>Adolescentes      13-17 VARONES</t>
  </si>
  <si>
    <t>ESTADÍSTICAS ENERO - MARZO ESCUELAS LIBRES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</si>
</sst>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b/>
      <sz val="12"/>
      <color theme="1"/>
      <name val="Arial Black"/>
      <family val="2"/>
    </font>
    <font>
      <b/>
      <sz val="22"/>
      <color theme="1"/>
      <name val="Arial Black"/>
      <family val="2"/>
    </font>
    <font>
      <sz val="11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name val="Arial Black"/>
      <family val="2"/>
    </font>
    <font>
      <b/>
      <sz val="14"/>
      <color rgb="FFFF0000"/>
      <name val="Arial Black"/>
      <family val="2"/>
    </font>
    <font>
      <b/>
      <sz val="10"/>
      <color theme="1"/>
      <name val="Arial Black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0" fillId="5" borderId="0" xfId="0" applyFill="1"/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12" fillId="5" borderId="0" xfId="0" applyFont="1" applyFill="1"/>
    <xf numFmtId="0" fontId="0" fillId="18" borderId="0" xfId="0" applyFill="1"/>
    <xf numFmtId="0" fontId="5" fillId="19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0" fillId="0" borderId="1" xfId="0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/>
    </xf>
    <xf numFmtId="0" fontId="13" fillId="19" borderId="3" xfId="0" applyFont="1" applyFill="1" applyBorder="1" applyAlignment="1">
      <alignment horizontal="center" vertical="center"/>
    </xf>
    <xf numFmtId="0" fontId="13" fillId="19" borderId="4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4" fillId="20" borderId="2" xfId="0" applyFont="1" applyFill="1" applyBorder="1" applyAlignment="1">
      <alignment horizontal="center"/>
    </xf>
    <xf numFmtId="0" fontId="14" fillId="20" borderId="3" xfId="0" applyFont="1" applyFill="1" applyBorder="1" applyAlignment="1">
      <alignment horizontal="center"/>
    </xf>
    <xf numFmtId="0" fontId="14" fillId="20" borderId="4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 vertical="center"/>
    </xf>
    <xf numFmtId="0" fontId="5" fillId="2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0" borderId="8" xfId="0" applyFont="1" applyFill="1" applyBorder="1" applyAlignment="1">
      <alignment horizontal="center" vertical="center" wrapText="1"/>
    </xf>
    <xf numFmtId="0" fontId="4" fillId="20" borderId="9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center" vertical="center" wrapText="1"/>
    </xf>
    <xf numFmtId="0" fontId="4" fillId="20" borderId="12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</cellXfs>
  <cellStyles count="1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432954</xdr:colOff>
      <xdr:row>0</xdr:row>
      <xdr:rowOff>69273</xdr:rowOff>
    </xdr:from>
    <xdr:to>
      <xdr:col>9</xdr:col>
      <xdr:colOff>831273</xdr:colOff>
      <xdr:row>5</xdr:row>
      <xdr:rowOff>155864</xdr:rowOff>
    </xdr:to>
    <xdr:pic>
      <xdr:nvPicPr>
        <xdr:cNvPr id="2" name="Imagen 1" descr="http://cultura.gob.do/images/ImagenesPortalPrincipal/Minc.png">
          <a:extLst>
            <a:ext uri="{FF2B5EF4-FFF2-40B4-BE49-F238E27FC236}">
              <a16:creationId xmlns:a16="http://schemas.microsoft.com/office/drawing/2014/main" id="{DBE18D5D-EA25-429E-B787-7AF16B099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3090" y="69273"/>
          <a:ext cx="195695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4641-8798-41B6-8708-93426AC72437}">
  <dimension ref="A1:AJ485"/>
  <sheetViews>
    <sheetView tabSelected="1" topLeftCell="A464" zoomScale="55" zoomScaleNormal="55" workbookViewId="0">
      <selection activeCell="P479" sqref="P479"/>
    </sheetView>
  </sheetViews>
  <sheetFormatPr baseColWidth="10" defaultRowHeight="15" x14ac:dyDescent="0.25"/>
  <cols>
    <col min="1" max="1" width="41.140625" customWidth="1"/>
    <col min="2" max="2" width="26.7109375" customWidth="1"/>
    <col min="3" max="3" width="17" customWidth="1"/>
    <col min="4" max="4" width="19.85546875" customWidth="1"/>
    <col min="5" max="5" width="16.42578125" customWidth="1"/>
    <col min="6" max="9" width="11.5703125" bestFit="1" customWidth="1"/>
    <col min="10" max="10" width="27.28515625" customWidth="1"/>
    <col min="11" max="11" width="26.5703125" customWidth="1"/>
    <col min="12" max="12" width="21.7109375" customWidth="1"/>
    <col min="13" max="13" width="22" customWidth="1"/>
    <col min="14" max="14" width="24.7109375" customWidth="1"/>
    <col min="15" max="15" width="16.85546875" customWidth="1"/>
    <col min="16" max="16" width="13.7109375" bestFit="1" customWidth="1"/>
    <col min="17" max="17" width="14.85546875" customWidth="1"/>
    <col min="18" max="20" width="11.42578125" style="37"/>
  </cols>
  <sheetData>
    <row r="1" spans="1:36" s="40" customForma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s="40" customForma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s="40" customForma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6" s="40" customFormat="1" ht="18.75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  <c r="T4" s="38"/>
      <c r="U4" s="38"/>
      <c r="V4" s="38"/>
      <c r="W4" s="38"/>
      <c r="X4" s="38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</row>
    <row r="5" spans="1:36" s="40" customFormat="1" ht="18.75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 spans="1:36" s="40" customForma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s="40" customFormat="1" ht="24" customHeight="1" x14ac:dyDescent="0.25">
      <c r="A7" s="98" t="s">
        <v>87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39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pans="1:36" s="40" customFormat="1" ht="18.75" x14ac:dyDescent="0.3">
      <c r="A8" s="98" t="s">
        <v>113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3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 spans="1:36" s="2" customFormat="1" ht="34.5" customHeight="1" x14ac:dyDescent="0.25">
      <c r="A9" s="99" t="s">
        <v>121</v>
      </c>
      <c r="B9" s="100"/>
      <c r="C9" s="100"/>
      <c r="D9" s="100"/>
      <c r="E9" s="101"/>
      <c r="F9" s="105" t="s">
        <v>11</v>
      </c>
      <c r="G9" s="107" t="s">
        <v>7</v>
      </c>
      <c r="H9" s="105" t="s">
        <v>6</v>
      </c>
      <c r="I9" s="107" t="s">
        <v>8</v>
      </c>
      <c r="J9" s="105" t="s">
        <v>88</v>
      </c>
      <c r="K9" s="107" t="s">
        <v>89</v>
      </c>
      <c r="L9" s="105" t="s">
        <v>4</v>
      </c>
      <c r="M9" s="107" t="s">
        <v>86</v>
      </c>
      <c r="N9" s="105" t="s">
        <v>114</v>
      </c>
      <c r="O9" s="107" t="s">
        <v>3</v>
      </c>
      <c r="P9" s="69" t="s">
        <v>2</v>
      </c>
      <c r="Q9" s="69" t="s">
        <v>0</v>
      </c>
      <c r="R9" s="37"/>
      <c r="S9" s="37"/>
      <c r="T9" s="37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34.5" customHeight="1" x14ac:dyDescent="0.25">
      <c r="A10" s="102"/>
      <c r="B10" s="103"/>
      <c r="C10" s="103"/>
      <c r="D10" s="103"/>
      <c r="E10" s="104"/>
      <c r="F10" s="106"/>
      <c r="G10" s="108"/>
      <c r="H10" s="106"/>
      <c r="I10" s="108"/>
      <c r="J10" s="106"/>
      <c r="K10" s="108"/>
      <c r="L10" s="106"/>
      <c r="M10" s="108"/>
      <c r="N10" s="106"/>
      <c r="O10" s="108"/>
      <c r="P10" s="70"/>
      <c r="Q10" s="70"/>
      <c r="R10" s="37"/>
      <c r="S10" s="37"/>
      <c r="T10" s="37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38.25" customHeight="1" x14ac:dyDescent="0.25">
      <c r="A11" s="57" t="s">
        <v>38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  <c r="R11" s="37"/>
      <c r="S11" s="37"/>
      <c r="T11" s="37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21.95" customHeight="1" x14ac:dyDescent="0.25">
      <c r="A12" s="79" t="s">
        <v>37</v>
      </c>
      <c r="B12" s="3" t="s">
        <v>1</v>
      </c>
      <c r="C12" s="4"/>
      <c r="D12" s="4"/>
      <c r="E12" s="97" t="s">
        <v>103</v>
      </c>
      <c r="F12" s="6"/>
      <c r="G12" s="7"/>
      <c r="H12" s="13">
        <v>10</v>
      </c>
      <c r="I12" s="14">
        <v>11</v>
      </c>
      <c r="J12" s="6"/>
      <c r="K12" s="7"/>
      <c r="L12" s="6"/>
      <c r="M12" s="7"/>
      <c r="N12" s="8"/>
      <c r="O12" s="7"/>
      <c r="P12" s="9">
        <f>SUM(F12:O12)</f>
        <v>21</v>
      </c>
      <c r="Q12" s="80">
        <v>2024</v>
      </c>
      <c r="R12" s="37"/>
      <c r="S12" s="37"/>
      <c r="T12" s="37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21.95" customHeight="1" x14ac:dyDescent="0.25">
      <c r="A13" s="79"/>
      <c r="B13" s="3" t="s">
        <v>74</v>
      </c>
      <c r="C13" s="4"/>
      <c r="D13" s="4"/>
      <c r="E13" s="80"/>
      <c r="F13" s="6"/>
      <c r="G13" s="7"/>
      <c r="H13" s="13">
        <v>6</v>
      </c>
      <c r="I13" s="14">
        <v>8</v>
      </c>
      <c r="J13" s="6"/>
      <c r="K13" s="7"/>
      <c r="L13" s="6"/>
      <c r="M13" s="7"/>
      <c r="N13" s="8"/>
      <c r="O13" s="7"/>
      <c r="P13" s="9">
        <f>SUM(F13:O13)</f>
        <v>14</v>
      </c>
      <c r="Q13" s="80"/>
      <c r="R13" s="37"/>
      <c r="S13" s="37"/>
      <c r="T13" s="37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34.5" customHeight="1" x14ac:dyDescent="0.25">
      <c r="A14" s="79"/>
      <c r="B14" s="3" t="s">
        <v>39</v>
      </c>
      <c r="C14" s="4"/>
      <c r="D14" s="4"/>
      <c r="E14" s="80"/>
      <c r="F14" s="6"/>
      <c r="G14" s="7"/>
      <c r="H14" s="13"/>
      <c r="I14" s="14"/>
      <c r="J14" s="6"/>
      <c r="K14" s="7"/>
      <c r="L14" s="6"/>
      <c r="M14" s="7"/>
      <c r="N14" s="8"/>
      <c r="O14" s="7"/>
      <c r="P14" s="9">
        <f>SUM(F14:O14)</f>
        <v>0</v>
      </c>
      <c r="Q14" s="80"/>
      <c r="R14" s="37"/>
      <c r="S14" s="37"/>
      <c r="T14" s="37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21.75" customHeight="1" x14ac:dyDescent="0.25">
      <c r="A15" s="79"/>
      <c r="B15" s="81" t="s">
        <v>13</v>
      </c>
      <c r="C15" s="81"/>
      <c r="D15" s="81"/>
      <c r="E15" s="81"/>
      <c r="F15" s="10"/>
      <c r="G15" s="10"/>
      <c r="H15" s="33">
        <f>SUM(H12:H14)</f>
        <v>16</v>
      </c>
      <c r="I15" s="33">
        <f>SUM(I12:I14)</f>
        <v>19</v>
      </c>
      <c r="J15" s="10"/>
      <c r="K15" s="10"/>
      <c r="L15" s="10"/>
      <c r="M15" s="10"/>
      <c r="N15" s="10"/>
      <c r="O15" s="10"/>
      <c r="P15" s="11">
        <f>SUM(P12:P14)</f>
        <v>35</v>
      </c>
      <c r="Q15" s="80"/>
      <c r="R15" s="37"/>
      <c r="S15" s="37"/>
      <c r="T15" s="37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21.95" customHeight="1" x14ac:dyDescent="0.25">
      <c r="A16" s="54" t="s">
        <v>38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37"/>
      <c r="S16" s="37"/>
      <c r="T16" s="37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21.95" customHeight="1" x14ac:dyDescent="0.25">
      <c r="A17" s="79" t="s">
        <v>37</v>
      </c>
      <c r="B17" s="3" t="s">
        <v>1</v>
      </c>
      <c r="C17" s="4"/>
      <c r="D17" s="4"/>
      <c r="E17" s="97" t="s">
        <v>104</v>
      </c>
      <c r="F17" s="6"/>
      <c r="G17" s="7"/>
      <c r="H17" s="13">
        <v>7</v>
      </c>
      <c r="I17" s="14">
        <v>10</v>
      </c>
      <c r="J17" s="13"/>
      <c r="K17" s="14"/>
      <c r="L17" s="6"/>
      <c r="M17" s="7"/>
      <c r="N17" s="8"/>
      <c r="O17" s="7"/>
      <c r="P17" s="9">
        <f>SUM(F17:O17)</f>
        <v>17</v>
      </c>
      <c r="Q17" s="80">
        <v>2024</v>
      </c>
      <c r="R17" s="37"/>
      <c r="S17" s="37"/>
      <c r="T17" s="3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34.5" customHeight="1" x14ac:dyDescent="0.25">
      <c r="A18" s="79"/>
      <c r="B18" s="3" t="s">
        <v>39</v>
      </c>
      <c r="C18" s="4"/>
      <c r="D18" s="4"/>
      <c r="E18" s="80"/>
      <c r="F18" s="6"/>
      <c r="G18" s="7"/>
      <c r="H18" s="13"/>
      <c r="I18" s="14"/>
      <c r="J18" s="6"/>
      <c r="K18" s="7"/>
      <c r="L18" s="6"/>
      <c r="M18" s="7"/>
      <c r="N18" s="8"/>
      <c r="O18" s="7"/>
      <c r="P18" s="9">
        <f>SUM(F18:O18)</f>
        <v>0</v>
      </c>
      <c r="Q18" s="80"/>
      <c r="R18" s="37"/>
      <c r="S18" s="37"/>
      <c r="T18" s="37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24.75" x14ac:dyDescent="0.25">
      <c r="A19" s="79"/>
      <c r="B19" s="81" t="s">
        <v>13</v>
      </c>
      <c r="C19" s="81"/>
      <c r="D19" s="81"/>
      <c r="E19" s="81"/>
      <c r="F19" s="10"/>
      <c r="G19" s="10"/>
      <c r="H19" s="33">
        <v>7</v>
      </c>
      <c r="I19" s="33">
        <v>10</v>
      </c>
      <c r="J19" s="10"/>
      <c r="K19" s="10"/>
      <c r="L19" s="10"/>
      <c r="M19" s="10"/>
      <c r="N19" s="10"/>
      <c r="O19" s="10"/>
      <c r="P19" s="11">
        <f>SUM(P17:P18)</f>
        <v>17</v>
      </c>
      <c r="Q19" s="80"/>
      <c r="R19" s="37"/>
      <c r="S19" s="37"/>
      <c r="T19" s="37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1.95" customHeight="1" x14ac:dyDescent="0.25">
      <c r="A20" s="54" t="s">
        <v>38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37"/>
      <c r="S20" s="37"/>
      <c r="T20" s="37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1.95" customHeight="1" x14ac:dyDescent="0.25">
      <c r="A21" s="79" t="s">
        <v>37</v>
      </c>
      <c r="B21" s="3" t="s">
        <v>1</v>
      </c>
      <c r="C21" s="4"/>
      <c r="D21" s="4"/>
      <c r="E21" s="97" t="s">
        <v>105</v>
      </c>
      <c r="F21" s="6"/>
      <c r="G21" s="7"/>
      <c r="H21" s="13">
        <v>10</v>
      </c>
      <c r="I21" s="14">
        <v>11</v>
      </c>
      <c r="J21" s="6"/>
      <c r="K21" s="7"/>
      <c r="L21" s="6"/>
      <c r="M21" s="7"/>
      <c r="N21" s="8"/>
      <c r="O21" s="7"/>
      <c r="P21" s="9">
        <f>SUM(F21:O21)</f>
        <v>21</v>
      </c>
      <c r="Q21" s="80">
        <v>2024</v>
      </c>
      <c r="R21" s="37"/>
      <c r="S21" s="37"/>
      <c r="T21" s="37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45" customHeight="1" x14ac:dyDescent="0.25">
      <c r="A22" s="79"/>
      <c r="B22" s="3" t="s">
        <v>39</v>
      </c>
      <c r="C22" s="4"/>
      <c r="D22" s="4"/>
      <c r="E22" s="80"/>
      <c r="F22" s="6"/>
      <c r="G22" s="7"/>
      <c r="H22" s="13">
        <v>6</v>
      </c>
      <c r="I22" s="14">
        <v>8</v>
      </c>
      <c r="J22" s="6"/>
      <c r="K22" s="7"/>
      <c r="L22" s="6"/>
      <c r="M22" s="7"/>
      <c r="N22" s="8"/>
      <c r="O22" s="7"/>
      <c r="P22" s="9">
        <f>SUM(F22:O22)</f>
        <v>14</v>
      </c>
      <c r="Q22" s="80"/>
      <c r="R22" s="37"/>
      <c r="S22" s="37"/>
      <c r="T22" s="37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24.75" x14ac:dyDescent="0.25">
      <c r="A23" s="79"/>
      <c r="B23" s="81" t="s">
        <v>13</v>
      </c>
      <c r="C23" s="81"/>
      <c r="D23" s="81"/>
      <c r="E23" s="81"/>
      <c r="F23" s="10"/>
      <c r="G23" s="10"/>
      <c r="H23" s="33">
        <f>SUM(H21:H22)</f>
        <v>16</v>
      </c>
      <c r="I23" s="33">
        <f>SUM(I21:I22)</f>
        <v>19</v>
      </c>
      <c r="J23" s="10"/>
      <c r="K23" s="10"/>
      <c r="L23" s="10"/>
      <c r="M23" s="10"/>
      <c r="N23" s="10"/>
      <c r="O23" s="10"/>
      <c r="P23" s="11">
        <f>SUM(P21:P22)</f>
        <v>35</v>
      </c>
      <c r="Q23" s="80"/>
      <c r="R23" s="37"/>
      <c r="S23" s="37"/>
      <c r="T23" s="37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21.75" customHeight="1" x14ac:dyDescent="0.25">
      <c r="A24" s="54" t="s">
        <v>40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37"/>
      <c r="S24" s="37"/>
      <c r="T24" s="37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33.75" customHeight="1" x14ac:dyDescent="0.25">
      <c r="A25" s="79" t="s">
        <v>45</v>
      </c>
      <c r="B25" s="3" t="s">
        <v>14</v>
      </c>
      <c r="C25" s="4"/>
      <c r="D25" s="4"/>
      <c r="E25" s="97" t="s">
        <v>103</v>
      </c>
      <c r="F25" s="13"/>
      <c r="G25" s="14"/>
      <c r="H25" s="13">
        <v>40</v>
      </c>
      <c r="I25" s="14">
        <v>5</v>
      </c>
      <c r="J25" s="13"/>
      <c r="K25" s="7"/>
      <c r="L25" s="6"/>
      <c r="M25" s="7"/>
      <c r="N25" s="8"/>
      <c r="O25" s="7"/>
      <c r="P25" s="9">
        <f>SUM(F25:O25)</f>
        <v>45</v>
      </c>
      <c r="Q25" s="80">
        <v>2024</v>
      </c>
      <c r="R25" s="37"/>
      <c r="S25" s="37"/>
      <c r="T25" s="37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1.95" customHeight="1" x14ac:dyDescent="0.25">
      <c r="A26" s="79"/>
      <c r="B26" s="3" t="s">
        <v>28</v>
      </c>
      <c r="C26" s="4"/>
      <c r="D26" s="4"/>
      <c r="E26" s="80"/>
      <c r="F26" s="6"/>
      <c r="G26" s="7"/>
      <c r="H26" s="13">
        <v>7</v>
      </c>
      <c r="I26" s="14">
        <v>17</v>
      </c>
      <c r="J26" s="6"/>
      <c r="K26" s="7"/>
      <c r="L26" s="6"/>
      <c r="M26" s="7"/>
      <c r="N26" s="8"/>
      <c r="O26" s="7"/>
      <c r="P26" s="9">
        <f>SUM(F26:O26)</f>
        <v>24</v>
      </c>
      <c r="Q26" s="80"/>
      <c r="R26" s="37"/>
      <c r="S26" s="37"/>
      <c r="T26" s="37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30.75" customHeight="1" x14ac:dyDescent="0.25">
      <c r="A27" s="79"/>
      <c r="B27" s="3" t="s">
        <v>9</v>
      </c>
      <c r="C27" s="4"/>
      <c r="D27" s="4"/>
      <c r="E27" s="80"/>
      <c r="F27" s="6"/>
      <c r="G27" s="7"/>
      <c r="H27" s="13">
        <v>14</v>
      </c>
      <c r="I27" s="14">
        <v>12</v>
      </c>
      <c r="J27" s="6"/>
      <c r="K27" s="7"/>
      <c r="L27" s="6"/>
      <c r="M27" s="7"/>
      <c r="N27" s="8"/>
      <c r="O27" s="7"/>
      <c r="P27" s="9">
        <f>SUM(F27:O27)</f>
        <v>26</v>
      </c>
      <c r="Q27" s="80"/>
      <c r="R27" s="37"/>
      <c r="S27" s="37"/>
      <c r="T27" s="3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4.75" x14ac:dyDescent="0.25">
      <c r="A28" s="79"/>
      <c r="B28" s="81" t="s">
        <v>13</v>
      </c>
      <c r="C28" s="81"/>
      <c r="D28" s="81"/>
      <c r="E28" s="81"/>
      <c r="F28" s="10">
        <f>SUM(F25:F27)</f>
        <v>0</v>
      </c>
      <c r="G28" s="10"/>
      <c r="H28" s="33">
        <f>SUM(H25:H27)</f>
        <v>61</v>
      </c>
      <c r="I28" s="33">
        <f>SUM(I25:I27)</f>
        <v>34</v>
      </c>
      <c r="J28" s="10">
        <f>SUM(J25:J27)</f>
        <v>0</v>
      </c>
      <c r="K28" s="10"/>
      <c r="L28" s="10"/>
      <c r="M28" s="10"/>
      <c r="N28" s="10"/>
      <c r="O28" s="10"/>
      <c r="P28" s="11">
        <f>SUM(P25:P27)</f>
        <v>95</v>
      </c>
      <c r="Q28" s="80"/>
      <c r="R28" s="37"/>
      <c r="S28" s="37"/>
      <c r="T28" s="37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21.75" customHeight="1" x14ac:dyDescent="0.25">
      <c r="A29" s="54" t="s">
        <v>40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37"/>
      <c r="S29" s="37"/>
      <c r="T29" s="37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38.25" customHeight="1" x14ac:dyDescent="0.25">
      <c r="A30" s="79" t="s">
        <v>45</v>
      </c>
      <c r="B30" s="3" t="s">
        <v>14</v>
      </c>
      <c r="C30" s="4"/>
      <c r="D30" s="4"/>
      <c r="E30" s="80" t="s">
        <v>104</v>
      </c>
      <c r="F30" s="6"/>
      <c r="G30" s="7"/>
      <c r="H30" s="13">
        <v>40</v>
      </c>
      <c r="I30" s="14">
        <v>5</v>
      </c>
      <c r="J30" s="6"/>
      <c r="K30" s="7"/>
      <c r="L30" s="6"/>
      <c r="M30" s="7"/>
      <c r="N30" s="8"/>
      <c r="O30" s="7"/>
      <c r="P30" s="9">
        <f>SUM(F30:O30)</f>
        <v>45</v>
      </c>
      <c r="Q30" s="80">
        <v>2024</v>
      </c>
      <c r="R30" s="37"/>
      <c r="S30" s="37"/>
      <c r="T30" s="37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21.95" customHeight="1" x14ac:dyDescent="0.25">
      <c r="A31" s="79"/>
      <c r="B31" s="3" t="s">
        <v>28</v>
      </c>
      <c r="C31" s="4"/>
      <c r="D31" s="4"/>
      <c r="E31" s="80"/>
      <c r="F31" s="6"/>
      <c r="G31" s="7"/>
      <c r="H31" s="13">
        <v>7</v>
      </c>
      <c r="I31" s="14">
        <v>17</v>
      </c>
      <c r="J31" s="6"/>
      <c r="K31" s="7"/>
      <c r="L31" s="6"/>
      <c r="M31" s="7"/>
      <c r="N31" s="8"/>
      <c r="O31" s="7"/>
      <c r="P31" s="9">
        <f>SUM(F31:O31)</f>
        <v>24</v>
      </c>
      <c r="Q31" s="80"/>
      <c r="R31" s="37"/>
      <c r="S31" s="37"/>
      <c r="T31" s="37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ht="30.75" customHeight="1" x14ac:dyDescent="0.25">
      <c r="A32" s="79"/>
      <c r="B32" s="3" t="s">
        <v>9</v>
      </c>
      <c r="C32" s="4"/>
      <c r="D32" s="4"/>
      <c r="E32" s="80"/>
      <c r="F32" s="6"/>
      <c r="G32" s="7"/>
      <c r="H32" s="13">
        <v>14</v>
      </c>
      <c r="I32" s="14">
        <v>12</v>
      </c>
      <c r="J32" s="6"/>
      <c r="K32" s="7"/>
      <c r="L32" s="6"/>
      <c r="M32" s="7"/>
      <c r="N32" s="8"/>
      <c r="O32" s="7"/>
      <c r="P32" s="9">
        <f>SUM(F32:O32)</f>
        <v>26</v>
      </c>
      <c r="Q32" s="80"/>
      <c r="R32" s="37"/>
      <c r="S32" s="37"/>
      <c r="T32" s="37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" customFormat="1" ht="21.75" customHeight="1" x14ac:dyDescent="0.25">
      <c r="A33" s="79"/>
      <c r="B33" s="81" t="s">
        <v>13</v>
      </c>
      <c r="C33" s="81"/>
      <c r="D33" s="81"/>
      <c r="E33" s="81"/>
      <c r="F33" s="10">
        <f>SUM(F30:F32)</f>
        <v>0</v>
      </c>
      <c r="G33" s="10"/>
      <c r="H33" s="33">
        <f>SUM(H30:H32)</f>
        <v>61</v>
      </c>
      <c r="I33" s="33">
        <f>SUM(I30:I32)</f>
        <v>34</v>
      </c>
      <c r="J33" s="10"/>
      <c r="K33" s="10"/>
      <c r="L33" s="10"/>
      <c r="M33" s="10"/>
      <c r="N33" s="10"/>
      <c r="O33" s="10"/>
      <c r="P33" s="11">
        <f>SUM(P30:P32)</f>
        <v>95</v>
      </c>
      <c r="Q33" s="80"/>
      <c r="R33" s="37"/>
      <c r="S33" s="37"/>
      <c r="T33" s="37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" customFormat="1" ht="21.75" customHeight="1" x14ac:dyDescent="0.25">
      <c r="A34" s="54" t="s">
        <v>40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37"/>
      <c r="S34" s="37"/>
      <c r="T34" s="37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2" customFormat="1" ht="39.75" customHeight="1" x14ac:dyDescent="0.25">
      <c r="A35" s="79" t="s">
        <v>45</v>
      </c>
      <c r="B35" s="3" t="s">
        <v>14</v>
      </c>
      <c r="C35" s="4"/>
      <c r="D35" s="4"/>
      <c r="E35" s="80" t="s">
        <v>105</v>
      </c>
      <c r="F35" s="6"/>
      <c r="G35" s="7"/>
      <c r="H35" s="13">
        <v>40</v>
      </c>
      <c r="I35" s="14">
        <v>5</v>
      </c>
      <c r="J35" s="13"/>
      <c r="K35" s="14"/>
      <c r="L35" s="6"/>
      <c r="M35" s="7"/>
      <c r="N35" s="8"/>
      <c r="O35" s="7"/>
      <c r="P35" s="9">
        <f>SUM(F35:O35)</f>
        <v>45</v>
      </c>
      <c r="Q35" s="80">
        <v>2024</v>
      </c>
      <c r="R35" s="37"/>
      <c r="S35" s="37"/>
      <c r="T35" s="37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2" customFormat="1" ht="24.75" x14ac:dyDescent="0.25">
      <c r="A36" s="79"/>
      <c r="B36" s="3" t="s">
        <v>28</v>
      </c>
      <c r="C36" s="4"/>
      <c r="D36" s="4"/>
      <c r="E36" s="80"/>
      <c r="F36" s="6"/>
      <c r="G36" s="7"/>
      <c r="H36" s="13">
        <v>7</v>
      </c>
      <c r="I36" s="14">
        <v>17</v>
      </c>
      <c r="J36" s="6"/>
      <c r="K36" s="7"/>
      <c r="L36" s="6"/>
      <c r="M36" s="7"/>
      <c r="N36" s="8"/>
      <c r="O36" s="7"/>
      <c r="P36" s="9">
        <f t="shared" ref="P36:P37" si="0">SUM(F36:O36)</f>
        <v>24</v>
      </c>
      <c r="Q36" s="80"/>
      <c r="R36" s="37"/>
      <c r="S36" s="37"/>
      <c r="T36" s="37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" customFormat="1" ht="24.75" x14ac:dyDescent="0.25">
      <c r="A37" s="79"/>
      <c r="B37" s="3" t="s">
        <v>9</v>
      </c>
      <c r="C37" s="4"/>
      <c r="D37" s="4"/>
      <c r="E37" s="80"/>
      <c r="F37" s="6"/>
      <c r="G37" s="7"/>
      <c r="H37" s="13">
        <v>14</v>
      </c>
      <c r="I37" s="14">
        <v>12</v>
      </c>
      <c r="J37" s="6"/>
      <c r="K37" s="7"/>
      <c r="L37" s="6"/>
      <c r="M37" s="7"/>
      <c r="N37" s="8"/>
      <c r="O37" s="7"/>
      <c r="P37" s="9">
        <f t="shared" si="0"/>
        <v>26</v>
      </c>
      <c r="Q37" s="80"/>
      <c r="R37" s="37"/>
      <c r="S37" s="37"/>
      <c r="T37" s="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2" customFormat="1" ht="21.75" customHeight="1" x14ac:dyDescent="0.25">
      <c r="A38" s="79"/>
      <c r="B38" s="81" t="s">
        <v>13</v>
      </c>
      <c r="C38" s="81"/>
      <c r="D38" s="81"/>
      <c r="E38" s="81"/>
      <c r="F38" s="10"/>
      <c r="G38" s="10"/>
      <c r="H38" s="10"/>
      <c r="I38" s="10"/>
      <c r="J38" s="10">
        <f>SUM(J35:J37)</f>
        <v>0</v>
      </c>
      <c r="K38" s="10">
        <f>SUM(K35:K37)</f>
        <v>0</v>
      </c>
      <c r="L38" s="10"/>
      <c r="M38" s="10"/>
      <c r="N38" s="10"/>
      <c r="O38" s="10"/>
      <c r="P38" s="11">
        <f>SUM(P35:P37)</f>
        <v>95</v>
      </c>
      <c r="Q38" s="80"/>
      <c r="R38" s="37"/>
      <c r="S38" s="37"/>
      <c r="T38" s="37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2" customFormat="1" ht="21.75" customHeight="1" x14ac:dyDescent="0.25">
      <c r="A39" s="54" t="s">
        <v>42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37"/>
      <c r="S39" s="37"/>
      <c r="T39" s="37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2" customFormat="1" ht="34.5" customHeight="1" x14ac:dyDescent="0.25">
      <c r="A40" s="79" t="s">
        <v>41</v>
      </c>
      <c r="B40" s="3" t="s">
        <v>14</v>
      </c>
      <c r="C40" s="4"/>
      <c r="D40" s="4"/>
      <c r="E40" s="80" t="s">
        <v>103</v>
      </c>
      <c r="F40" s="6"/>
      <c r="G40" s="7"/>
      <c r="H40" s="13">
        <v>15</v>
      </c>
      <c r="I40" s="14">
        <v>8</v>
      </c>
      <c r="J40" s="6"/>
      <c r="K40" s="7"/>
      <c r="L40" s="6"/>
      <c r="M40" s="7"/>
      <c r="N40" s="8"/>
      <c r="O40" s="7"/>
      <c r="P40" s="9">
        <f>SUM(F40:O40)</f>
        <v>23</v>
      </c>
      <c r="Q40" s="71">
        <v>2024</v>
      </c>
      <c r="R40" s="37"/>
      <c r="S40" s="37"/>
      <c r="T40" s="37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2" customFormat="1" ht="27" customHeight="1" x14ac:dyDescent="0.25">
      <c r="A41" s="79"/>
      <c r="B41" s="3" t="s">
        <v>28</v>
      </c>
      <c r="C41" s="4"/>
      <c r="D41" s="4"/>
      <c r="E41" s="80"/>
      <c r="F41" s="6"/>
      <c r="G41" s="7"/>
      <c r="H41" s="13">
        <v>0</v>
      </c>
      <c r="I41" s="14">
        <v>10</v>
      </c>
      <c r="J41" s="6"/>
      <c r="K41" s="7"/>
      <c r="L41" s="6"/>
      <c r="M41" s="7"/>
      <c r="N41" s="8"/>
      <c r="O41" s="7"/>
      <c r="P41" s="9">
        <f t="shared" ref="P41:P42" si="1">SUM(F41:O41)</f>
        <v>10</v>
      </c>
      <c r="Q41" s="72"/>
      <c r="R41" s="37"/>
      <c r="S41" s="37"/>
      <c r="T41" s="37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2" customFormat="1" ht="30.75" customHeight="1" x14ac:dyDescent="0.25">
      <c r="A42" s="79"/>
      <c r="B42" s="3" t="s">
        <v>9</v>
      </c>
      <c r="C42" s="4"/>
      <c r="D42" s="4"/>
      <c r="E42" s="80"/>
      <c r="F42" s="6"/>
      <c r="G42" s="7"/>
      <c r="H42" s="13">
        <v>16</v>
      </c>
      <c r="I42" s="14">
        <v>5</v>
      </c>
      <c r="J42" s="6"/>
      <c r="K42" s="7"/>
      <c r="L42" s="6"/>
      <c r="M42" s="7"/>
      <c r="N42" s="8"/>
      <c r="O42" s="7"/>
      <c r="P42" s="9">
        <f t="shared" si="1"/>
        <v>21</v>
      </c>
      <c r="Q42" s="72"/>
      <c r="R42" s="37"/>
      <c r="S42" s="37"/>
      <c r="T42" s="37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2" customFormat="1" ht="21.75" customHeight="1" x14ac:dyDescent="0.25">
      <c r="A43" s="79"/>
      <c r="B43" s="81" t="s">
        <v>13</v>
      </c>
      <c r="C43" s="81"/>
      <c r="D43" s="81"/>
      <c r="E43" s="81"/>
      <c r="F43" s="10"/>
      <c r="G43" s="10"/>
      <c r="H43" s="33">
        <f>SUM(H40:H42)</f>
        <v>31</v>
      </c>
      <c r="I43" s="33">
        <f>SUM(I40:I42)</f>
        <v>23</v>
      </c>
      <c r="J43" s="10"/>
      <c r="K43" s="10"/>
      <c r="L43" s="10"/>
      <c r="M43" s="10"/>
      <c r="N43" s="10"/>
      <c r="O43" s="10"/>
      <c r="P43" s="11">
        <f>SUM(P40:P42)</f>
        <v>54</v>
      </c>
      <c r="Q43" s="73"/>
      <c r="R43" s="37"/>
      <c r="S43" s="37"/>
      <c r="T43" s="37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2" customFormat="1" ht="21.75" customHeight="1" x14ac:dyDescent="0.25">
      <c r="A44" s="54" t="s">
        <v>42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37"/>
      <c r="S44" s="37"/>
      <c r="T44" s="37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2" customFormat="1" ht="28.5" customHeight="1" x14ac:dyDescent="0.25">
      <c r="A45" s="79" t="s">
        <v>41</v>
      </c>
      <c r="B45" s="36" t="s">
        <v>14</v>
      </c>
      <c r="C45" s="4"/>
      <c r="D45" s="4"/>
      <c r="E45" s="80" t="s">
        <v>104</v>
      </c>
      <c r="F45" s="6"/>
      <c r="G45" s="7"/>
      <c r="H45" s="13">
        <v>16</v>
      </c>
      <c r="I45" s="14">
        <v>9</v>
      </c>
      <c r="J45" s="6"/>
      <c r="K45" s="7"/>
      <c r="L45" s="6"/>
      <c r="M45" s="7"/>
      <c r="N45" s="8"/>
      <c r="O45" s="7"/>
      <c r="P45" s="9">
        <f>SUM(F45:O45)</f>
        <v>25</v>
      </c>
      <c r="Q45" s="80">
        <v>2024</v>
      </c>
      <c r="R45" s="37"/>
      <c r="S45" s="37"/>
      <c r="T45" s="37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2" customFormat="1" ht="28.5" customHeight="1" x14ac:dyDescent="0.25">
      <c r="A46" s="79"/>
      <c r="B46" s="36" t="s">
        <v>80</v>
      </c>
      <c r="C46" s="4"/>
      <c r="D46" s="4"/>
      <c r="E46" s="80"/>
      <c r="F46" s="6"/>
      <c r="G46" s="7"/>
      <c r="H46" s="13">
        <v>0</v>
      </c>
      <c r="I46" s="14">
        <v>9</v>
      </c>
      <c r="J46" s="6"/>
      <c r="K46" s="7"/>
      <c r="L46" s="6"/>
      <c r="M46" s="7"/>
      <c r="N46" s="8"/>
      <c r="O46" s="7"/>
      <c r="P46" s="9">
        <f t="shared" ref="P46:P47" si="2">SUM(F46:O46)</f>
        <v>9</v>
      </c>
      <c r="Q46" s="80"/>
      <c r="R46" s="37"/>
      <c r="S46" s="37"/>
      <c r="T46" s="37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2" customFormat="1" ht="27.75" customHeight="1" x14ac:dyDescent="0.25">
      <c r="A47" s="79"/>
      <c r="B47" s="36" t="s">
        <v>9</v>
      </c>
      <c r="C47" s="4"/>
      <c r="D47" s="4"/>
      <c r="E47" s="80"/>
      <c r="F47" s="6"/>
      <c r="G47" s="7"/>
      <c r="H47" s="13">
        <v>16</v>
      </c>
      <c r="I47" s="14">
        <v>4</v>
      </c>
      <c r="J47" s="6"/>
      <c r="K47" s="7"/>
      <c r="L47" s="6"/>
      <c r="M47" s="7"/>
      <c r="N47" s="8"/>
      <c r="O47" s="7"/>
      <c r="P47" s="9">
        <f t="shared" si="2"/>
        <v>20</v>
      </c>
      <c r="Q47" s="80"/>
      <c r="R47" s="37"/>
      <c r="S47" s="37"/>
      <c r="T47" s="3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2" customFormat="1" ht="21.75" customHeight="1" x14ac:dyDescent="0.25">
      <c r="A48" s="79"/>
      <c r="B48" s="81" t="s">
        <v>13</v>
      </c>
      <c r="C48" s="81"/>
      <c r="D48" s="81"/>
      <c r="E48" s="81"/>
      <c r="F48" s="10"/>
      <c r="G48" s="10"/>
      <c r="H48" s="33">
        <f>SUM(H45:H47)</f>
        <v>32</v>
      </c>
      <c r="I48" s="33">
        <f>SUM(I45:I47)</f>
        <v>22</v>
      </c>
      <c r="J48" s="10"/>
      <c r="K48" s="10"/>
      <c r="L48" s="10"/>
      <c r="M48" s="10"/>
      <c r="N48" s="10"/>
      <c r="O48" s="10"/>
      <c r="P48" s="11">
        <f>SUM(P45:P47)</f>
        <v>54</v>
      </c>
      <c r="Q48" s="80"/>
      <c r="R48" s="37"/>
      <c r="S48" s="37"/>
      <c r="T48" s="37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2" customFormat="1" ht="21.75" customHeight="1" x14ac:dyDescent="0.25">
      <c r="A49" s="54" t="s">
        <v>42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/>
      <c r="P49" s="12"/>
      <c r="Q49" s="12"/>
      <c r="R49" s="37"/>
      <c r="S49" s="37"/>
      <c r="T49" s="37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2" customFormat="1" ht="24.75" x14ac:dyDescent="0.25">
      <c r="A50" s="79" t="s">
        <v>41</v>
      </c>
      <c r="B50" s="36" t="s">
        <v>14</v>
      </c>
      <c r="C50" s="4"/>
      <c r="D50" s="4"/>
      <c r="E50" s="80" t="s">
        <v>105</v>
      </c>
      <c r="F50" s="6"/>
      <c r="G50" s="7"/>
      <c r="H50" s="13">
        <v>19</v>
      </c>
      <c r="I50" s="14">
        <v>9</v>
      </c>
      <c r="J50" s="6"/>
      <c r="K50" s="7"/>
      <c r="L50" s="6"/>
      <c r="M50" s="7"/>
      <c r="N50" s="8"/>
      <c r="O50" s="7"/>
      <c r="P50" s="9">
        <f>SUM(F50:O50)</f>
        <v>28</v>
      </c>
      <c r="Q50" s="80">
        <v>2024</v>
      </c>
      <c r="R50" s="37"/>
      <c r="S50" s="37"/>
      <c r="T50" s="37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2" customFormat="1" ht="27" customHeight="1" x14ac:dyDescent="0.25">
      <c r="A51" s="79"/>
      <c r="B51" s="36" t="s">
        <v>28</v>
      </c>
      <c r="C51" s="4"/>
      <c r="D51" s="4"/>
      <c r="E51" s="80"/>
      <c r="F51" s="6"/>
      <c r="G51" s="7"/>
      <c r="H51" s="13"/>
      <c r="I51" s="14">
        <v>10</v>
      </c>
      <c r="J51" s="6"/>
      <c r="K51" s="7"/>
      <c r="L51" s="6"/>
      <c r="M51" s="7"/>
      <c r="N51" s="8"/>
      <c r="O51" s="7"/>
      <c r="P51" s="9">
        <f t="shared" ref="P51:P52" si="3">SUM(F51:O51)</f>
        <v>10</v>
      </c>
      <c r="Q51" s="80"/>
      <c r="R51" s="37"/>
      <c r="S51" s="37"/>
      <c r="T51" s="37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2" customFormat="1" ht="26.25" customHeight="1" x14ac:dyDescent="0.25">
      <c r="A52" s="79"/>
      <c r="B52" s="36" t="s">
        <v>9</v>
      </c>
      <c r="C52" s="4"/>
      <c r="D52" s="4"/>
      <c r="E52" s="80"/>
      <c r="F52" s="6"/>
      <c r="G52" s="7"/>
      <c r="H52" s="13">
        <v>12</v>
      </c>
      <c r="I52" s="14">
        <v>4</v>
      </c>
      <c r="J52" s="6"/>
      <c r="K52" s="7"/>
      <c r="L52" s="6"/>
      <c r="M52" s="7"/>
      <c r="N52" s="8"/>
      <c r="O52" s="7"/>
      <c r="P52" s="9">
        <f t="shared" si="3"/>
        <v>16</v>
      </c>
      <c r="Q52" s="80"/>
      <c r="R52" s="37"/>
      <c r="S52" s="37"/>
      <c r="T52" s="37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2" customFormat="1" ht="21.75" customHeight="1" x14ac:dyDescent="0.25">
      <c r="A53" s="79"/>
      <c r="B53" s="81" t="s">
        <v>13</v>
      </c>
      <c r="C53" s="81"/>
      <c r="D53" s="81"/>
      <c r="E53" s="81"/>
      <c r="F53" s="10"/>
      <c r="G53" s="10"/>
      <c r="H53" s="33">
        <v>36</v>
      </c>
      <c r="I53" s="33">
        <v>20</v>
      </c>
      <c r="J53" s="10"/>
      <c r="K53" s="10"/>
      <c r="L53" s="10"/>
      <c r="M53" s="10"/>
      <c r="N53" s="10"/>
      <c r="O53" s="10"/>
      <c r="P53" s="11">
        <f>SUM(P50:P52)</f>
        <v>54</v>
      </c>
      <c r="Q53" s="80"/>
      <c r="R53" s="37"/>
      <c r="S53" s="37"/>
      <c r="T53" s="37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2" customFormat="1" ht="21.75" customHeight="1" x14ac:dyDescent="0.25">
      <c r="A54" s="54" t="s">
        <v>36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37"/>
      <c r="S54" s="37"/>
      <c r="T54" s="37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2" customFormat="1" ht="18" customHeight="1" x14ac:dyDescent="0.25">
      <c r="A55" s="95" t="s">
        <v>43</v>
      </c>
      <c r="B55" s="3"/>
      <c r="C55" s="4"/>
      <c r="D55" s="4"/>
      <c r="E55" s="80" t="s">
        <v>103</v>
      </c>
      <c r="F55" s="6"/>
      <c r="G55" s="7"/>
      <c r="H55" s="6"/>
      <c r="I55" s="7"/>
      <c r="J55" s="6"/>
      <c r="K55" s="7"/>
      <c r="L55" s="6"/>
      <c r="M55" s="7"/>
      <c r="N55" s="8"/>
      <c r="O55" s="7"/>
      <c r="P55" s="9">
        <f>SUM(F55:O55)</f>
        <v>0</v>
      </c>
      <c r="Q55" s="80">
        <v>2024</v>
      </c>
      <c r="R55" s="37"/>
      <c r="S55" s="37"/>
      <c r="T55" s="37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2" customFormat="1" ht="27.75" customHeight="1" x14ac:dyDescent="0.25">
      <c r="A56" s="96"/>
      <c r="B56" s="36" t="s">
        <v>77</v>
      </c>
      <c r="C56" s="4"/>
      <c r="D56" s="4"/>
      <c r="E56" s="80"/>
      <c r="F56" s="6"/>
      <c r="G56" s="7"/>
      <c r="H56" s="6"/>
      <c r="I56" s="7"/>
      <c r="J56" s="6"/>
      <c r="K56" s="7"/>
      <c r="L56" s="6"/>
      <c r="M56" s="14"/>
      <c r="N56" s="15">
        <v>3</v>
      </c>
      <c r="O56" s="14">
        <v>10</v>
      </c>
      <c r="P56" s="9">
        <f t="shared" ref="P56" si="4">SUM(F56:O56)</f>
        <v>13</v>
      </c>
      <c r="Q56" s="80"/>
      <c r="R56" s="37"/>
      <c r="S56" s="37"/>
      <c r="T56" s="37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2" customFormat="1" ht="21.75" customHeight="1" x14ac:dyDescent="0.25">
      <c r="A57" s="12"/>
      <c r="B57" s="81" t="s">
        <v>13</v>
      </c>
      <c r="C57" s="81"/>
      <c r="D57" s="81"/>
      <c r="E57" s="81"/>
      <c r="F57" s="10"/>
      <c r="G57" s="10"/>
      <c r="H57" s="10"/>
      <c r="I57" s="10"/>
      <c r="J57" s="10"/>
      <c r="K57" s="10"/>
      <c r="L57" s="10"/>
      <c r="M57" s="33"/>
      <c r="N57" s="33">
        <f>SUM(N56)</f>
        <v>3</v>
      </c>
      <c r="O57" s="33">
        <v>10</v>
      </c>
      <c r="P57" s="11">
        <f>SUM(P55:P56)</f>
        <v>13</v>
      </c>
      <c r="Q57" s="80"/>
      <c r="R57" s="37"/>
      <c r="S57" s="37"/>
      <c r="T57" s="3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2" customFormat="1" ht="13.5" customHeight="1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6"/>
      <c r="P58" s="12"/>
      <c r="Q58" s="12"/>
      <c r="R58" s="37"/>
      <c r="S58" s="37"/>
      <c r="T58" s="37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2" customFormat="1" ht="24.75" x14ac:dyDescent="0.25">
      <c r="A59" s="79" t="s">
        <v>43</v>
      </c>
      <c r="B59" s="36" t="s">
        <v>14</v>
      </c>
      <c r="C59" s="4"/>
      <c r="D59" s="4"/>
      <c r="E59" s="80" t="s">
        <v>104</v>
      </c>
      <c r="F59" s="6"/>
      <c r="G59" s="7"/>
      <c r="H59" s="6"/>
      <c r="I59" s="7"/>
      <c r="J59" s="6"/>
      <c r="K59" s="7"/>
      <c r="L59" s="6"/>
      <c r="M59" s="7"/>
      <c r="N59" s="8"/>
      <c r="O59" s="7"/>
      <c r="P59" s="9">
        <f>SUM(F59:O59)</f>
        <v>0</v>
      </c>
      <c r="Q59" s="80">
        <v>2024</v>
      </c>
      <c r="R59" s="37"/>
      <c r="S59" s="37"/>
      <c r="T59" s="37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2" customFormat="1" ht="21.95" customHeight="1" x14ac:dyDescent="0.25">
      <c r="A60" s="79"/>
      <c r="B60" s="36" t="s">
        <v>28</v>
      </c>
      <c r="C60" s="4"/>
      <c r="D60" s="4"/>
      <c r="E60" s="80"/>
      <c r="F60" s="6"/>
      <c r="G60" s="7"/>
      <c r="H60" s="6"/>
      <c r="I60" s="7"/>
      <c r="J60" s="6"/>
      <c r="K60" s="7"/>
      <c r="L60" s="6"/>
      <c r="M60" s="7"/>
      <c r="N60" s="8"/>
      <c r="O60" s="7"/>
      <c r="P60" s="9">
        <f t="shared" ref="P60:P61" si="5">SUM(F60:O60)</f>
        <v>0</v>
      </c>
      <c r="Q60" s="80"/>
      <c r="R60" s="37"/>
      <c r="S60" s="37"/>
      <c r="T60" s="37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2" customFormat="1" ht="27.75" customHeight="1" x14ac:dyDescent="0.25">
      <c r="A61" s="79"/>
      <c r="B61" s="36" t="s">
        <v>77</v>
      </c>
      <c r="C61" s="4"/>
      <c r="D61" s="4"/>
      <c r="E61" s="80"/>
      <c r="F61" s="6"/>
      <c r="G61" s="7"/>
      <c r="H61" s="6"/>
      <c r="I61" s="7"/>
      <c r="J61" s="13"/>
      <c r="K61" s="14"/>
      <c r="L61" s="6"/>
      <c r="M61" s="14"/>
      <c r="N61" s="15">
        <v>3</v>
      </c>
      <c r="O61" s="14">
        <v>9</v>
      </c>
      <c r="P61" s="9">
        <f t="shared" si="5"/>
        <v>12</v>
      </c>
      <c r="Q61" s="80"/>
      <c r="R61" s="37"/>
      <c r="S61" s="37"/>
      <c r="T61" s="37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2" customFormat="1" ht="21.75" customHeight="1" x14ac:dyDescent="0.25">
      <c r="A62" s="79"/>
      <c r="B62" s="81" t="s">
        <v>13</v>
      </c>
      <c r="C62" s="81"/>
      <c r="D62" s="81"/>
      <c r="E62" s="81"/>
      <c r="F62" s="10"/>
      <c r="G62" s="10"/>
      <c r="H62" s="10"/>
      <c r="I62" s="10"/>
      <c r="J62" s="33"/>
      <c r="K62" s="33"/>
      <c r="L62" s="10"/>
      <c r="M62" s="33"/>
      <c r="N62" s="33">
        <v>3</v>
      </c>
      <c r="O62" s="33">
        <v>9</v>
      </c>
      <c r="P62" s="11">
        <f>SUM(P59:P61)</f>
        <v>12</v>
      </c>
      <c r="Q62" s="80"/>
      <c r="R62" s="37"/>
      <c r="S62" s="37"/>
      <c r="T62" s="37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2" customFormat="1" ht="21.75" customHeight="1" x14ac:dyDescent="0.25">
      <c r="A63" s="54" t="s">
        <v>36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37"/>
      <c r="S63" s="37"/>
      <c r="T63" s="37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2" customFormat="1" ht="21.95" customHeight="1" x14ac:dyDescent="0.25">
      <c r="A64" s="79" t="s">
        <v>43</v>
      </c>
      <c r="B64" s="3"/>
      <c r="C64" s="4"/>
      <c r="D64" s="4"/>
      <c r="E64" s="80" t="s">
        <v>105</v>
      </c>
      <c r="F64" s="6"/>
      <c r="G64" s="7"/>
      <c r="H64" s="6"/>
      <c r="I64" s="7"/>
      <c r="J64" s="6"/>
      <c r="K64" s="7"/>
      <c r="L64" s="6"/>
      <c r="M64" s="7"/>
      <c r="N64" s="8"/>
      <c r="O64" s="7"/>
      <c r="P64" s="9">
        <f>SUM(F64:O64)</f>
        <v>0</v>
      </c>
      <c r="Q64" s="80">
        <v>2024</v>
      </c>
      <c r="R64" s="37"/>
      <c r="S64" s="37"/>
      <c r="T64" s="37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2" customFormat="1" ht="35.25" customHeight="1" x14ac:dyDescent="0.25">
      <c r="A65" s="79"/>
      <c r="B65" s="36" t="s">
        <v>20</v>
      </c>
      <c r="C65" s="4"/>
      <c r="D65" s="4"/>
      <c r="E65" s="80"/>
      <c r="F65" s="6"/>
      <c r="G65" s="7"/>
      <c r="H65" s="13"/>
      <c r="I65" s="14"/>
      <c r="J65" s="6"/>
      <c r="K65" s="7"/>
      <c r="L65" s="13"/>
      <c r="M65" s="14"/>
      <c r="N65" s="15">
        <v>3</v>
      </c>
      <c r="O65" s="14">
        <v>9</v>
      </c>
      <c r="P65" s="9">
        <f t="shared" ref="P65:P66" si="6">SUM(F65:O65)</f>
        <v>12</v>
      </c>
      <c r="Q65" s="80"/>
      <c r="R65" s="37"/>
      <c r="S65" s="37"/>
      <c r="T65" s="37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2" customFormat="1" ht="34.5" customHeight="1" x14ac:dyDescent="0.25">
      <c r="A66" s="79"/>
      <c r="B66" s="36"/>
      <c r="C66" s="4"/>
      <c r="D66" s="4"/>
      <c r="E66" s="80"/>
      <c r="F66" s="6"/>
      <c r="G66" s="7"/>
      <c r="H66" s="6"/>
      <c r="I66" s="7"/>
      <c r="J66" s="6"/>
      <c r="K66" s="7"/>
      <c r="L66" s="6"/>
      <c r="M66" s="7"/>
      <c r="N66" s="8"/>
      <c r="O66" s="7"/>
      <c r="P66" s="9">
        <f t="shared" si="6"/>
        <v>0</v>
      </c>
      <c r="Q66" s="80"/>
      <c r="R66" s="37"/>
      <c r="S66" s="37"/>
      <c r="T66" s="37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2" customFormat="1" ht="24.75" x14ac:dyDescent="0.25">
      <c r="A67" s="79"/>
      <c r="B67" s="81" t="s">
        <v>13</v>
      </c>
      <c r="C67" s="81"/>
      <c r="D67" s="81"/>
      <c r="E67" s="81"/>
      <c r="F67" s="10"/>
      <c r="G67" s="10"/>
      <c r="H67" s="33"/>
      <c r="I67" s="33"/>
      <c r="J67" s="10"/>
      <c r="K67" s="10"/>
      <c r="L67" s="10"/>
      <c r="M67" s="10"/>
      <c r="N67" s="33">
        <v>3</v>
      </c>
      <c r="O67" s="33">
        <v>9</v>
      </c>
      <c r="P67" s="11">
        <f>SUM(P64:P66)</f>
        <v>12</v>
      </c>
      <c r="Q67" s="80"/>
      <c r="R67" s="37"/>
      <c r="S67" s="37"/>
      <c r="T67" s="3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2" customFormat="1" ht="21.75" customHeight="1" x14ac:dyDescent="0.25">
      <c r="A68" s="54" t="s">
        <v>26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37"/>
      <c r="S68" s="37"/>
      <c r="T68" s="37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2" customFormat="1" ht="43.5" customHeight="1" x14ac:dyDescent="0.25">
      <c r="A69" s="79" t="s">
        <v>24</v>
      </c>
      <c r="B69" s="36" t="s">
        <v>23</v>
      </c>
      <c r="C69" s="4"/>
      <c r="D69" s="4"/>
      <c r="E69" s="80" t="s">
        <v>103</v>
      </c>
      <c r="F69" s="6"/>
      <c r="G69" s="7"/>
      <c r="H69" s="13"/>
      <c r="I69" s="14"/>
      <c r="J69" s="6"/>
      <c r="K69" s="7"/>
      <c r="L69" s="6"/>
      <c r="M69" s="7"/>
      <c r="N69" s="8"/>
      <c r="O69" s="7"/>
      <c r="P69" s="9">
        <f>SUM(F69:O69)</f>
        <v>0</v>
      </c>
      <c r="Q69" s="80">
        <v>2024</v>
      </c>
      <c r="R69" s="37"/>
      <c r="S69" s="37"/>
      <c r="T69" s="37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2" customFormat="1" ht="27" customHeight="1" x14ac:dyDescent="0.25">
      <c r="A70" s="79"/>
      <c r="B70" s="36" t="s">
        <v>25</v>
      </c>
      <c r="C70" s="4"/>
      <c r="D70" s="4"/>
      <c r="E70" s="80"/>
      <c r="F70" s="6"/>
      <c r="G70" s="14"/>
      <c r="H70" s="13"/>
      <c r="I70" s="14"/>
      <c r="J70" s="6"/>
      <c r="K70" s="7"/>
      <c r="L70" s="6"/>
      <c r="M70" s="7"/>
      <c r="N70" s="8"/>
      <c r="O70" s="7"/>
      <c r="P70" s="9">
        <f t="shared" ref="P70:P72" si="7">SUM(F70:O70)</f>
        <v>0</v>
      </c>
      <c r="Q70" s="80"/>
      <c r="R70" s="37"/>
      <c r="S70" s="37"/>
      <c r="T70" s="37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2" customFormat="1" ht="36.75" customHeight="1" x14ac:dyDescent="0.25">
      <c r="A71" s="79"/>
      <c r="B71" s="36" t="s">
        <v>14</v>
      </c>
      <c r="C71" s="4"/>
      <c r="D71" s="4"/>
      <c r="E71" s="80"/>
      <c r="F71" s="6"/>
      <c r="G71" s="7"/>
      <c r="H71" s="13">
        <v>40</v>
      </c>
      <c r="I71" s="14">
        <v>0</v>
      </c>
      <c r="J71" s="6"/>
      <c r="K71" s="7"/>
      <c r="L71" s="6"/>
      <c r="M71" s="7"/>
      <c r="N71" s="8"/>
      <c r="O71" s="7"/>
      <c r="P71" s="9">
        <f t="shared" si="7"/>
        <v>40</v>
      </c>
      <c r="Q71" s="80"/>
      <c r="R71" s="37"/>
      <c r="S71" s="37"/>
      <c r="T71" s="37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2" customFormat="1" ht="26.25" customHeight="1" x14ac:dyDescent="0.25">
      <c r="A72" s="79"/>
      <c r="B72" s="36" t="s">
        <v>48</v>
      </c>
      <c r="C72" s="4"/>
      <c r="D72" s="4"/>
      <c r="E72" s="80"/>
      <c r="F72" s="6"/>
      <c r="G72" s="7"/>
      <c r="H72" s="13">
        <v>8</v>
      </c>
      <c r="I72" s="14">
        <v>9</v>
      </c>
      <c r="J72" s="6"/>
      <c r="K72" s="7"/>
      <c r="L72" s="6"/>
      <c r="M72" s="7"/>
      <c r="N72" s="8"/>
      <c r="O72" s="7"/>
      <c r="P72" s="9">
        <f t="shared" si="7"/>
        <v>17</v>
      </c>
      <c r="Q72" s="80"/>
      <c r="R72" s="37"/>
      <c r="S72" s="37"/>
      <c r="T72" s="37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2" customFormat="1" ht="21.75" customHeight="1" x14ac:dyDescent="0.25">
      <c r="A73" s="79"/>
      <c r="B73" s="81" t="s">
        <v>13</v>
      </c>
      <c r="C73" s="81"/>
      <c r="D73" s="81"/>
      <c r="E73" s="81"/>
      <c r="F73" s="10"/>
      <c r="G73" s="10"/>
      <c r="H73" s="33">
        <v>48</v>
      </c>
      <c r="I73" s="33">
        <v>9</v>
      </c>
      <c r="J73" s="10"/>
      <c r="K73" s="10"/>
      <c r="L73" s="10"/>
      <c r="M73" s="10"/>
      <c r="N73" s="10"/>
      <c r="O73" s="10"/>
      <c r="P73" s="11">
        <f>SUM(P69:P72)</f>
        <v>57</v>
      </c>
      <c r="Q73" s="80"/>
      <c r="R73" s="37"/>
      <c r="S73" s="37"/>
      <c r="T73" s="37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2" customFormat="1" ht="21.75" customHeight="1" x14ac:dyDescent="0.25">
      <c r="A74" s="54" t="s">
        <v>26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37"/>
      <c r="S74" s="37"/>
      <c r="T74" s="37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2" customFormat="1" ht="38.25" customHeight="1" x14ac:dyDescent="0.25">
      <c r="A75" s="79" t="s">
        <v>24</v>
      </c>
      <c r="B75" s="36" t="s">
        <v>23</v>
      </c>
      <c r="C75" s="4"/>
      <c r="D75" s="4"/>
      <c r="E75" s="80" t="s">
        <v>104</v>
      </c>
      <c r="F75" s="6"/>
      <c r="G75" s="7"/>
      <c r="H75" s="13"/>
      <c r="I75" s="14"/>
      <c r="J75" s="6"/>
      <c r="K75" s="7"/>
      <c r="L75" s="6"/>
      <c r="M75" s="7"/>
      <c r="N75" s="8"/>
      <c r="O75" s="7"/>
      <c r="P75" s="9">
        <f>SUM(F75:O75)</f>
        <v>0</v>
      </c>
      <c r="Q75" s="80">
        <v>2024</v>
      </c>
      <c r="R75" s="37"/>
      <c r="S75" s="37"/>
      <c r="T75" s="37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2" customFormat="1" ht="21.95" customHeight="1" x14ac:dyDescent="0.25">
      <c r="A76" s="79"/>
      <c r="B76" s="36" t="s">
        <v>25</v>
      </c>
      <c r="C76" s="4"/>
      <c r="D76" s="4"/>
      <c r="E76" s="80"/>
      <c r="F76" s="6"/>
      <c r="G76" s="7"/>
      <c r="H76" s="6"/>
      <c r="I76" s="7"/>
      <c r="J76" s="6"/>
      <c r="K76" s="7"/>
      <c r="L76" s="6"/>
      <c r="M76" s="7"/>
      <c r="N76" s="8"/>
      <c r="O76" s="7"/>
      <c r="P76" s="9">
        <f t="shared" ref="P76:P78" si="8">SUM(F76:O76)</f>
        <v>0</v>
      </c>
      <c r="Q76" s="80"/>
      <c r="R76" s="37"/>
      <c r="S76" s="37"/>
      <c r="T76" s="37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2" customFormat="1" ht="40.5" customHeight="1" x14ac:dyDescent="0.25">
      <c r="A77" s="79"/>
      <c r="B77" s="36" t="s">
        <v>14</v>
      </c>
      <c r="C77" s="4"/>
      <c r="D77" s="4"/>
      <c r="E77" s="80"/>
      <c r="F77" s="6"/>
      <c r="G77" s="7"/>
      <c r="H77" s="13">
        <v>28</v>
      </c>
      <c r="I77" s="14">
        <v>0</v>
      </c>
      <c r="J77" s="6"/>
      <c r="K77" s="7"/>
      <c r="L77" s="6"/>
      <c r="M77" s="7"/>
      <c r="N77" s="8"/>
      <c r="O77" s="7"/>
      <c r="P77" s="9">
        <f t="shared" si="8"/>
        <v>28</v>
      </c>
      <c r="Q77" s="80"/>
      <c r="R77" s="37"/>
      <c r="S77" s="37"/>
      <c r="T77" s="3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2" customFormat="1" ht="22.5" customHeight="1" x14ac:dyDescent="0.25">
      <c r="A78" s="79"/>
      <c r="B78" s="36" t="s">
        <v>99</v>
      </c>
      <c r="C78" s="4"/>
      <c r="D78" s="4"/>
      <c r="E78" s="80"/>
      <c r="F78" s="6"/>
      <c r="G78" s="7"/>
      <c r="H78" s="13">
        <v>8</v>
      </c>
      <c r="I78" s="14">
        <v>9</v>
      </c>
      <c r="J78" s="6"/>
      <c r="K78" s="7"/>
      <c r="L78" s="6"/>
      <c r="M78" s="7"/>
      <c r="N78" s="8"/>
      <c r="O78" s="7"/>
      <c r="P78" s="9">
        <f t="shared" si="8"/>
        <v>17</v>
      </c>
      <c r="Q78" s="80"/>
      <c r="R78" s="37"/>
      <c r="S78" s="37"/>
      <c r="T78" s="37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2" customFormat="1" ht="21.75" customHeight="1" x14ac:dyDescent="0.25">
      <c r="A79" s="79"/>
      <c r="B79" s="81" t="s">
        <v>13</v>
      </c>
      <c r="C79" s="81"/>
      <c r="D79" s="81"/>
      <c r="E79" s="81"/>
      <c r="F79" s="10"/>
      <c r="G79" s="10"/>
      <c r="H79" s="33">
        <f>SUM(H75:H78)</f>
        <v>36</v>
      </c>
      <c r="I79" s="33">
        <f>SUM(I75:I78)</f>
        <v>9</v>
      </c>
      <c r="J79" s="10"/>
      <c r="K79" s="10"/>
      <c r="L79" s="10"/>
      <c r="M79" s="10"/>
      <c r="N79" s="10"/>
      <c r="O79" s="10"/>
      <c r="P79" s="11">
        <f>SUM(P75:P78)</f>
        <v>45</v>
      </c>
      <c r="Q79" s="80"/>
      <c r="R79" s="37"/>
      <c r="S79" s="37"/>
      <c r="T79" s="37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2" customFormat="1" ht="21.75" customHeight="1" x14ac:dyDescent="0.25">
      <c r="A80" s="54" t="s">
        <v>26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6"/>
      <c r="R80" s="37"/>
      <c r="S80" s="37"/>
      <c r="T80" s="37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2" customFormat="1" ht="38.25" customHeight="1" x14ac:dyDescent="0.25">
      <c r="A81" s="79" t="s">
        <v>24</v>
      </c>
      <c r="B81" s="36" t="s">
        <v>23</v>
      </c>
      <c r="C81" s="4"/>
      <c r="D81" s="4"/>
      <c r="E81" s="80" t="s">
        <v>105</v>
      </c>
      <c r="F81" s="6"/>
      <c r="G81" s="7"/>
      <c r="H81" s="13"/>
      <c r="I81" s="14"/>
      <c r="J81" s="6"/>
      <c r="K81" s="7"/>
      <c r="L81" s="6"/>
      <c r="M81" s="7"/>
      <c r="N81" s="8"/>
      <c r="O81" s="7"/>
      <c r="P81" s="9">
        <f>SUM(F81:O81)</f>
        <v>0</v>
      </c>
      <c r="Q81" s="80">
        <v>2024</v>
      </c>
      <c r="R81" s="37"/>
      <c r="S81" s="37"/>
      <c r="T81" s="37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2" customFormat="1" ht="21.95" customHeight="1" x14ac:dyDescent="0.25">
      <c r="A82" s="79"/>
      <c r="B82" s="36" t="s">
        <v>25</v>
      </c>
      <c r="C82" s="4"/>
      <c r="D82" s="4"/>
      <c r="E82" s="80"/>
      <c r="F82" s="6"/>
      <c r="G82" s="7"/>
      <c r="H82" s="13"/>
      <c r="I82" s="7"/>
      <c r="J82" s="6"/>
      <c r="K82" s="7"/>
      <c r="L82" s="6"/>
      <c r="M82" s="7"/>
      <c r="N82" s="8"/>
      <c r="O82" s="7"/>
      <c r="P82" s="9">
        <f t="shared" ref="P82:P84" si="9">SUM(F82:O82)</f>
        <v>0</v>
      </c>
      <c r="Q82" s="80"/>
      <c r="R82" s="37"/>
      <c r="S82" s="37"/>
      <c r="T82" s="37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2" customFormat="1" ht="36.75" customHeight="1" x14ac:dyDescent="0.25">
      <c r="A83" s="79"/>
      <c r="B83" s="36" t="s">
        <v>14</v>
      </c>
      <c r="C83" s="4"/>
      <c r="D83" s="4"/>
      <c r="E83" s="80"/>
      <c r="F83" s="6"/>
      <c r="G83" s="7"/>
      <c r="H83" s="13">
        <v>37</v>
      </c>
      <c r="I83" s="14">
        <v>0</v>
      </c>
      <c r="J83" s="6"/>
      <c r="K83" s="7"/>
      <c r="L83" s="6"/>
      <c r="M83" s="7"/>
      <c r="N83" s="8"/>
      <c r="O83" s="7"/>
      <c r="P83" s="9">
        <f t="shared" si="9"/>
        <v>37</v>
      </c>
      <c r="Q83" s="80"/>
      <c r="R83" s="37"/>
      <c r="S83" s="37"/>
      <c r="T83" s="37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2" customFormat="1" ht="23.25" customHeight="1" x14ac:dyDescent="0.25">
      <c r="A84" s="79"/>
      <c r="B84" s="36" t="s">
        <v>48</v>
      </c>
      <c r="C84" s="4"/>
      <c r="D84" s="4"/>
      <c r="E84" s="80"/>
      <c r="F84" s="6"/>
      <c r="G84" s="7"/>
      <c r="H84" s="13">
        <v>7</v>
      </c>
      <c r="I84" s="14">
        <v>9</v>
      </c>
      <c r="J84" s="6"/>
      <c r="K84" s="7"/>
      <c r="L84" s="6"/>
      <c r="M84" s="7"/>
      <c r="N84" s="8"/>
      <c r="O84" s="7"/>
      <c r="P84" s="9">
        <f t="shared" si="9"/>
        <v>16</v>
      </c>
      <c r="Q84" s="80"/>
      <c r="R84" s="37"/>
      <c r="S84" s="37"/>
      <c r="T84" s="37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2" customFormat="1" ht="21.75" customHeight="1" x14ac:dyDescent="0.25">
      <c r="A85" s="79"/>
      <c r="B85" s="81" t="s">
        <v>13</v>
      </c>
      <c r="C85" s="81"/>
      <c r="D85" s="81"/>
      <c r="E85" s="81"/>
      <c r="F85" s="10"/>
      <c r="G85" s="10"/>
      <c r="H85" s="33">
        <f>SUM(H81:H84)</f>
        <v>44</v>
      </c>
      <c r="I85" s="33">
        <f>SUM(I81:I84)</f>
        <v>9</v>
      </c>
      <c r="J85" s="10"/>
      <c r="K85" s="10"/>
      <c r="L85" s="10"/>
      <c r="M85" s="10"/>
      <c r="N85" s="10"/>
      <c r="O85" s="10"/>
      <c r="P85" s="11">
        <f>SUM(P81:P84)</f>
        <v>53</v>
      </c>
      <c r="Q85" s="80"/>
      <c r="R85" s="37"/>
      <c r="S85" s="37"/>
      <c r="T85" s="37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2" customFormat="1" ht="21.75" customHeight="1" x14ac:dyDescent="0.25">
      <c r="A86" s="54" t="s">
        <v>26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6"/>
      <c r="R86" s="37"/>
      <c r="S86" s="37"/>
      <c r="T86" s="37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2" customFormat="1" ht="26.25" customHeight="1" x14ac:dyDescent="0.25">
      <c r="A87" s="79" t="s">
        <v>27</v>
      </c>
      <c r="B87" s="36" t="s">
        <v>28</v>
      </c>
      <c r="C87" s="4"/>
      <c r="D87" s="4"/>
      <c r="E87" s="80" t="s">
        <v>103</v>
      </c>
      <c r="F87" s="6"/>
      <c r="G87" s="7"/>
      <c r="H87" s="6"/>
      <c r="I87" s="7"/>
      <c r="J87" s="13">
        <v>15</v>
      </c>
      <c r="K87" s="14">
        <v>7</v>
      </c>
      <c r="L87" s="6"/>
      <c r="M87" s="7"/>
      <c r="N87" s="8"/>
      <c r="O87" s="7"/>
      <c r="P87" s="9">
        <f>SUM(F87:O87)</f>
        <v>22</v>
      </c>
      <c r="Q87" s="80">
        <v>2024</v>
      </c>
      <c r="R87" s="37"/>
      <c r="S87" s="37"/>
      <c r="T87" s="3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2" customFormat="1" ht="24.75" x14ac:dyDescent="0.25">
      <c r="A88" s="79"/>
      <c r="B88" s="36" t="s">
        <v>19</v>
      </c>
      <c r="C88" s="4"/>
      <c r="D88" s="4"/>
      <c r="E88" s="80"/>
      <c r="F88" s="6"/>
      <c r="G88" s="7"/>
      <c r="H88" s="6"/>
      <c r="I88" s="7"/>
      <c r="J88" s="6"/>
      <c r="K88" s="7"/>
      <c r="L88" s="6"/>
      <c r="M88" s="7"/>
      <c r="N88" s="8"/>
      <c r="O88" s="7"/>
      <c r="P88" s="9">
        <f t="shared" ref="P88:P90" si="10">SUM(F88:O88)</f>
        <v>0</v>
      </c>
      <c r="Q88" s="80"/>
      <c r="R88" s="37"/>
      <c r="S88" s="37"/>
      <c r="T88" s="37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2" customFormat="1" ht="24.75" x14ac:dyDescent="0.25">
      <c r="A89" s="79"/>
      <c r="B89" s="36" t="s">
        <v>14</v>
      </c>
      <c r="C89" s="4"/>
      <c r="D89" s="4"/>
      <c r="E89" s="80"/>
      <c r="F89" s="6"/>
      <c r="G89" s="7"/>
      <c r="H89" s="6"/>
      <c r="I89" s="7"/>
      <c r="J89" s="6"/>
      <c r="K89" s="7"/>
      <c r="L89" s="6"/>
      <c r="M89" s="7"/>
      <c r="N89" s="8"/>
      <c r="O89" s="7"/>
      <c r="P89" s="9">
        <f t="shared" si="10"/>
        <v>0</v>
      </c>
      <c r="Q89" s="80"/>
      <c r="R89" s="37"/>
      <c r="S89" s="37"/>
      <c r="T89" s="37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2" customFormat="1" ht="39" customHeight="1" x14ac:dyDescent="0.25">
      <c r="A90" s="79"/>
      <c r="B90" s="36" t="s">
        <v>15</v>
      </c>
      <c r="C90" s="4"/>
      <c r="D90" s="4"/>
      <c r="E90" s="80"/>
      <c r="F90" s="6"/>
      <c r="G90" s="7"/>
      <c r="H90" s="6"/>
      <c r="I90" s="7"/>
      <c r="J90" s="6"/>
      <c r="K90" s="7"/>
      <c r="L90" s="6"/>
      <c r="M90" s="7"/>
      <c r="N90" s="8"/>
      <c r="O90" s="7"/>
      <c r="P90" s="9">
        <f t="shared" si="10"/>
        <v>0</v>
      </c>
      <c r="Q90" s="80"/>
      <c r="R90" s="37"/>
      <c r="S90" s="37"/>
      <c r="T90" s="37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2" customFormat="1" ht="21.95" customHeight="1" x14ac:dyDescent="0.25">
      <c r="A91" s="79"/>
      <c r="B91" s="81" t="s">
        <v>13</v>
      </c>
      <c r="C91" s="81"/>
      <c r="D91" s="81"/>
      <c r="E91" s="81"/>
      <c r="F91" s="10"/>
      <c r="G91" s="10"/>
      <c r="H91" s="10"/>
      <c r="I91" s="10"/>
      <c r="J91" s="10">
        <f>SUM(J87:J90)</f>
        <v>15</v>
      </c>
      <c r="K91" s="10">
        <f>SUM(K87:K90)</f>
        <v>7</v>
      </c>
      <c r="L91" s="10"/>
      <c r="M91" s="10"/>
      <c r="N91" s="10"/>
      <c r="O91" s="10"/>
      <c r="P91" s="11">
        <f>SUM(P87:P90)</f>
        <v>22</v>
      </c>
      <c r="Q91" s="80"/>
      <c r="R91" s="37"/>
      <c r="S91" s="37"/>
      <c r="T91" s="37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2" customFormat="1" ht="27" customHeight="1" x14ac:dyDescent="0.25">
      <c r="A92" s="54" t="s">
        <v>26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6"/>
      <c r="R92" s="37"/>
      <c r="S92" s="37"/>
      <c r="T92" s="37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2" customFormat="1" ht="25.5" customHeight="1" x14ac:dyDescent="0.25">
      <c r="A93" s="79" t="s">
        <v>27</v>
      </c>
      <c r="B93" s="36" t="s">
        <v>28</v>
      </c>
      <c r="C93" s="4"/>
      <c r="D93" s="4"/>
      <c r="E93" s="80" t="s">
        <v>104</v>
      </c>
      <c r="F93" s="6"/>
      <c r="G93" s="7"/>
      <c r="H93" s="6"/>
      <c r="I93" s="7"/>
      <c r="J93" s="13">
        <v>2</v>
      </c>
      <c r="K93" s="14">
        <v>20</v>
      </c>
      <c r="L93" s="6"/>
      <c r="M93" s="7"/>
      <c r="N93" s="8"/>
      <c r="O93" s="7"/>
      <c r="P93" s="9">
        <f>SUM(F93:O93)</f>
        <v>22</v>
      </c>
      <c r="Q93" s="80">
        <v>2024</v>
      </c>
      <c r="R93" s="37"/>
      <c r="S93" s="37"/>
      <c r="T93" s="37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2" customFormat="1" ht="24.75" x14ac:dyDescent="0.25">
      <c r="A94" s="79"/>
      <c r="B94" s="36" t="s">
        <v>19</v>
      </c>
      <c r="C94" s="4"/>
      <c r="D94" s="4"/>
      <c r="E94" s="80"/>
      <c r="F94" s="6"/>
      <c r="G94" s="7"/>
      <c r="H94" s="6"/>
      <c r="I94" s="7"/>
      <c r="J94" s="13"/>
      <c r="K94" s="14"/>
      <c r="L94" s="6"/>
      <c r="M94" s="7"/>
      <c r="N94" s="8"/>
      <c r="O94" s="7"/>
      <c r="P94" s="9">
        <f t="shared" ref="P94:P96" si="11">SUM(F94:O94)</f>
        <v>0</v>
      </c>
      <c r="Q94" s="80"/>
      <c r="R94" s="37"/>
      <c r="S94" s="37"/>
      <c r="T94" s="37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2" customFormat="1" ht="24.75" x14ac:dyDescent="0.25">
      <c r="A95" s="79"/>
      <c r="B95" s="36" t="s">
        <v>14</v>
      </c>
      <c r="C95" s="4"/>
      <c r="D95" s="4"/>
      <c r="E95" s="80"/>
      <c r="F95" s="6"/>
      <c r="G95" s="7"/>
      <c r="H95" s="6"/>
      <c r="I95" s="7"/>
      <c r="J95" s="13"/>
      <c r="K95" s="14"/>
      <c r="L95" s="6"/>
      <c r="M95" s="7"/>
      <c r="N95" s="8"/>
      <c r="O95" s="7"/>
      <c r="P95" s="9">
        <f t="shared" si="11"/>
        <v>0</v>
      </c>
      <c r="Q95" s="80"/>
      <c r="R95" s="37"/>
      <c r="S95" s="37"/>
      <c r="T95" s="37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2" customFormat="1" ht="42" customHeight="1" x14ac:dyDescent="0.25">
      <c r="A96" s="79"/>
      <c r="B96" s="36" t="s">
        <v>15</v>
      </c>
      <c r="C96" s="4"/>
      <c r="D96" s="4"/>
      <c r="E96" s="80"/>
      <c r="F96" s="6"/>
      <c r="G96" s="7"/>
      <c r="H96" s="6"/>
      <c r="I96" s="7"/>
      <c r="J96" s="13"/>
      <c r="K96" s="14"/>
      <c r="L96" s="6"/>
      <c r="M96" s="7"/>
      <c r="N96" s="8"/>
      <c r="O96" s="7"/>
      <c r="P96" s="9">
        <f t="shared" si="11"/>
        <v>0</v>
      </c>
      <c r="Q96" s="80"/>
      <c r="R96" s="37"/>
      <c r="S96" s="37"/>
      <c r="T96" s="37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2" customFormat="1" ht="21.95" customHeight="1" x14ac:dyDescent="0.25">
      <c r="A97" s="79"/>
      <c r="B97" s="81" t="s">
        <v>13</v>
      </c>
      <c r="C97" s="81"/>
      <c r="D97" s="81"/>
      <c r="E97" s="81"/>
      <c r="F97" s="10"/>
      <c r="G97" s="10"/>
      <c r="H97" s="10"/>
      <c r="I97" s="10"/>
      <c r="J97" s="33">
        <f>SUM(J93:J96)</f>
        <v>2</v>
      </c>
      <c r="K97" s="33">
        <f>SUM(K93:K96)</f>
        <v>20</v>
      </c>
      <c r="L97" s="10"/>
      <c r="M97" s="10"/>
      <c r="N97" s="10"/>
      <c r="O97" s="10"/>
      <c r="P97" s="11">
        <f>SUM(P93:P96)</f>
        <v>22</v>
      </c>
      <c r="Q97" s="80"/>
      <c r="R97" s="37"/>
      <c r="S97" s="37"/>
      <c r="T97" s="3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2" customFormat="1" ht="27" customHeight="1" x14ac:dyDescent="0.25">
      <c r="A98" s="54" t="s">
        <v>26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6"/>
      <c r="R98" s="37"/>
      <c r="S98" s="37"/>
      <c r="T98" s="37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2" customFormat="1" ht="25.5" customHeight="1" x14ac:dyDescent="0.25">
      <c r="A99" s="79" t="s">
        <v>27</v>
      </c>
      <c r="B99" s="36" t="s">
        <v>28</v>
      </c>
      <c r="C99" s="4"/>
      <c r="D99" s="4"/>
      <c r="E99" s="80" t="s">
        <v>105</v>
      </c>
      <c r="F99" s="6"/>
      <c r="G99" s="7"/>
      <c r="H99" s="13"/>
      <c r="I99" s="14"/>
      <c r="J99" s="13">
        <v>15</v>
      </c>
      <c r="K99" s="14">
        <v>7</v>
      </c>
      <c r="L99" s="6"/>
      <c r="M99" s="7"/>
      <c r="N99" s="8"/>
      <c r="O99" s="7"/>
      <c r="P99" s="9">
        <f>SUM(F99:O99)</f>
        <v>22</v>
      </c>
      <c r="Q99" s="80">
        <v>2024</v>
      </c>
      <c r="R99" s="37"/>
      <c r="S99" s="37"/>
      <c r="T99" s="37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2" customFormat="1" ht="38.25" customHeight="1" x14ac:dyDescent="0.25">
      <c r="A100" s="79"/>
      <c r="B100" s="36" t="s">
        <v>19</v>
      </c>
      <c r="C100" s="4"/>
      <c r="D100" s="4"/>
      <c r="E100" s="80"/>
      <c r="F100" s="6"/>
      <c r="G100" s="7"/>
      <c r="H100" s="6"/>
      <c r="I100" s="7"/>
      <c r="J100" s="6"/>
      <c r="K100" s="7"/>
      <c r="L100" s="6"/>
      <c r="M100" s="7"/>
      <c r="N100" s="8"/>
      <c r="O100" s="7"/>
      <c r="P100" s="9">
        <f t="shared" ref="P100:P102" si="12">SUM(F100:O100)</f>
        <v>0</v>
      </c>
      <c r="Q100" s="80"/>
      <c r="R100" s="37"/>
      <c r="S100" s="37"/>
      <c r="T100" s="37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2" customFormat="1" ht="39.75" customHeight="1" x14ac:dyDescent="0.25">
      <c r="A101" s="79"/>
      <c r="B101" s="36" t="s">
        <v>14</v>
      </c>
      <c r="C101" s="4"/>
      <c r="D101" s="4"/>
      <c r="E101" s="80"/>
      <c r="F101" s="6"/>
      <c r="G101" s="7"/>
      <c r="H101" s="6"/>
      <c r="I101" s="7"/>
      <c r="J101" s="6"/>
      <c r="K101" s="7"/>
      <c r="L101" s="6"/>
      <c r="M101" s="7"/>
      <c r="N101" s="8"/>
      <c r="O101" s="7"/>
      <c r="P101" s="9">
        <f t="shared" si="12"/>
        <v>0</v>
      </c>
      <c r="Q101" s="80"/>
      <c r="R101" s="37"/>
      <c r="S101" s="37"/>
      <c r="T101" s="37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2" customFormat="1" ht="40.5" customHeight="1" x14ac:dyDescent="0.25">
      <c r="A102" s="79"/>
      <c r="B102" s="36" t="s">
        <v>15</v>
      </c>
      <c r="C102" s="4"/>
      <c r="D102" s="4"/>
      <c r="E102" s="80"/>
      <c r="F102" s="6"/>
      <c r="G102" s="7"/>
      <c r="H102" s="6"/>
      <c r="I102" s="7"/>
      <c r="J102" s="6"/>
      <c r="K102" s="7"/>
      <c r="L102" s="6"/>
      <c r="M102" s="7"/>
      <c r="N102" s="8"/>
      <c r="O102" s="7"/>
      <c r="P102" s="9">
        <f t="shared" si="12"/>
        <v>0</v>
      </c>
      <c r="Q102" s="80"/>
      <c r="R102" s="37"/>
      <c r="S102" s="37"/>
      <c r="T102" s="3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2" customFormat="1" ht="21.95" customHeight="1" x14ac:dyDescent="0.25">
      <c r="A103" s="79"/>
      <c r="B103" s="81" t="s">
        <v>13</v>
      </c>
      <c r="C103" s="81"/>
      <c r="D103" s="81"/>
      <c r="E103" s="81"/>
      <c r="F103" s="10"/>
      <c r="G103" s="10"/>
      <c r="H103" s="10"/>
      <c r="I103" s="10"/>
      <c r="J103" s="33">
        <v>15</v>
      </c>
      <c r="K103" s="33">
        <v>8</v>
      </c>
      <c r="L103" s="10"/>
      <c r="M103" s="10"/>
      <c r="N103" s="10"/>
      <c r="O103" s="10"/>
      <c r="P103" s="11">
        <f>SUM(P99:P102)</f>
        <v>22</v>
      </c>
      <c r="Q103" s="80"/>
      <c r="R103" s="37"/>
      <c r="S103" s="37"/>
      <c r="T103" s="3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2" customFormat="1" ht="27" customHeight="1" x14ac:dyDescent="0.25">
      <c r="A104" s="54" t="s">
        <v>26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6"/>
      <c r="R104" s="37"/>
      <c r="S104" s="37"/>
      <c r="T104" s="37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2" customFormat="1" ht="21" customHeight="1" x14ac:dyDescent="0.25">
      <c r="A105" s="79" t="s">
        <v>29</v>
      </c>
      <c r="B105" s="36" t="s">
        <v>28</v>
      </c>
      <c r="C105" s="4"/>
      <c r="D105" s="4"/>
      <c r="E105" s="80" t="s">
        <v>103</v>
      </c>
      <c r="F105" s="6"/>
      <c r="G105" s="7"/>
      <c r="H105" s="6"/>
      <c r="I105" s="7"/>
      <c r="J105" s="6"/>
      <c r="K105" s="7"/>
      <c r="L105" s="6"/>
      <c r="M105" s="7"/>
      <c r="N105" s="8"/>
      <c r="O105" s="7"/>
      <c r="P105" s="9">
        <f>SUM(F105:O105)</f>
        <v>0</v>
      </c>
      <c r="Q105" s="80">
        <v>2024</v>
      </c>
      <c r="R105" s="37"/>
      <c r="S105" s="37"/>
      <c r="T105" s="3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2" customFormat="1" ht="40.5" customHeight="1" x14ac:dyDescent="0.25">
      <c r="A106" s="79"/>
      <c r="B106" s="36" t="s">
        <v>19</v>
      </c>
      <c r="C106" s="4"/>
      <c r="D106" s="4"/>
      <c r="E106" s="80"/>
      <c r="F106" s="6"/>
      <c r="G106" s="7"/>
      <c r="H106" s="6"/>
      <c r="I106" s="7"/>
      <c r="J106" s="6"/>
      <c r="K106" s="7"/>
      <c r="L106" s="6"/>
      <c r="M106" s="7"/>
      <c r="N106" s="8"/>
      <c r="O106" s="7"/>
      <c r="P106" s="9">
        <f t="shared" ref="P106:P108" si="13">SUM(F106:O106)</f>
        <v>0</v>
      </c>
      <c r="Q106" s="80"/>
      <c r="R106" s="37"/>
      <c r="S106" s="37"/>
      <c r="T106" s="3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2" customFormat="1" ht="39.75" customHeight="1" x14ac:dyDescent="0.25">
      <c r="A107" s="79"/>
      <c r="B107" s="36" t="s">
        <v>14</v>
      </c>
      <c r="C107" s="4"/>
      <c r="D107" s="4"/>
      <c r="E107" s="80"/>
      <c r="F107" s="6"/>
      <c r="G107" s="7"/>
      <c r="H107" s="6"/>
      <c r="I107" s="7"/>
      <c r="J107" s="6"/>
      <c r="K107" s="7"/>
      <c r="L107" s="6"/>
      <c r="M107" s="7"/>
      <c r="N107" s="8"/>
      <c r="O107" s="7"/>
      <c r="P107" s="9">
        <f t="shared" si="13"/>
        <v>0</v>
      </c>
      <c r="Q107" s="80"/>
      <c r="R107" s="37"/>
      <c r="S107" s="37"/>
      <c r="T107" s="3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2" customFormat="1" ht="44.25" customHeight="1" x14ac:dyDescent="0.25">
      <c r="A108" s="79"/>
      <c r="B108" s="36" t="s">
        <v>15</v>
      </c>
      <c r="C108" s="4"/>
      <c r="D108" s="4"/>
      <c r="E108" s="80"/>
      <c r="F108" s="6"/>
      <c r="G108" s="7"/>
      <c r="H108" s="6"/>
      <c r="I108" s="7"/>
      <c r="J108" s="13">
        <v>28</v>
      </c>
      <c r="K108" s="7"/>
      <c r="L108" s="6"/>
      <c r="M108" s="7"/>
      <c r="N108" s="8"/>
      <c r="O108" s="7"/>
      <c r="P108" s="9">
        <f t="shared" si="13"/>
        <v>28</v>
      </c>
      <c r="Q108" s="80"/>
      <c r="R108" s="37"/>
      <c r="S108" s="37"/>
      <c r="T108" s="37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2" customFormat="1" ht="21.95" customHeight="1" x14ac:dyDescent="0.25">
      <c r="A109" s="79"/>
      <c r="B109" s="81" t="s">
        <v>13</v>
      </c>
      <c r="C109" s="81"/>
      <c r="D109" s="81"/>
      <c r="E109" s="81"/>
      <c r="F109" s="10"/>
      <c r="G109" s="10"/>
      <c r="H109" s="10"/>
      <c r="I109" s="10"/>
      <c r="J109" s="33">
        <f>SUM(J105:J108)</f>
        <v>28</v>
      </c>
      <c r="K109" s="10"/>
      <c r="L109" s="10"/>
      <c r="M109" s="10"/>
      <c r="N109" s="10"/>
      <c r="O109" s="10"/>
      <c r="P109" s="11">
        <f>SUM(P105:P108)</f>
        <v>28</v>
      </c>
      <c r="Q109" s="80"/>
      <c r="R109" s="37"/>
      <c r="S109" s="37"/>
      <c r="T109" s="37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2" customFormat="1" ht="27" customHeight="1" x14ac:dyDescent="0.25">
      <c r="A110" s="54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6"/>
      <c r="R110" s="37"/>
      <c r="S110" s="37"/>
      <c r="T110" s="37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2" customFormat="1" ht="21" customHeight="1" x14ac:dyDescent="0.25">
      <c r="A111" s="79" t="s">
        <v>29</v>
      </c>
      <c r="B111" s="36" t="s">
        <v>28</v>
      </c>
      <c r="C111" s="4"/>
      <c r="D111" s="4"/>
      <c r="E111" s="80" t="s">
        <v>104</v>
      </c>
      <c r="F111" s="6"/>
      <c r="G111" s="7"/>
      <c r="H111" s="6"/>
      <c r="I111" s="7"/>
      <c r="J111" s="6"/>
      <c r="K111" s="7"/>
      <c r="L111" s="6"/>
      <c r="M111" s="7"/>
      <c r="N111" s="8"/>
      <c r="O111" s="7"/>
      <c r="P111" s="9">
        <f>SUM(F111:O111)</f>
        <v>0</v>
      </c>
      <c r="Q111" s="80">
        <v>2024</v>
      </c>
      <c r="R111" s="37"/>
      <c r="S111" s="37"/>
      <c r="T111" s="37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2" customFormat="1" ht="42" customHeight="1" x14ac:dyDescent="0.25">
      <c r="A112" s="79"/>
      <c r="B112" s="36" t="s">
        <v>19</v>
      </c>
      <c r="C112" s="4"/>
      <c r="D112" s="4"/>
      <c r="E112" s="80"/>
      <c r="F112" s="6"/>
      <c r="G112" s="7"/>
      <c r="H112" s="6"/>
      <c r="I112" s="7"/>
      <c r="J112" s="6"/>
      <c r="K112" s="7"/>
      <c r="L112" s="6"/>
      <c r="M112" s="7"/>
      <c r="N112" s="8"/>
      <c r="O112" s="7"/>
      <c r="P112" s="9">
        <f t="shared" ref="P112:P114" si="14">SUM(F112:O112)</f>
        <v>0</v>
      </c>
      <c r="Q112" s="80"/>
      <c r="R112" s="37"/>
      <c r="S112" s="37"/>
      <c r="T112" s="37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2" customFormat="1" ht="35.25" customHeight="1" x14ac:dyDescent="0.25">
      <c r="A113" s="79"/>
      <c r="B113" s="36" t="s">
        <v>14</v>
      </c>
      <c r="C113" s="4"/>
      <c r="D113" s="4"/>
      <c r="E113" s="80"/>
      <c r="F113" s="6"/>
      <c r="G113" s="7"/>
      <c r="H113" s="6"/>
      <c r="I113" s="7"/>
      <c r="J113" s="6"/>
      <c r="K113" s="7"/>
      <c r="L113" s="6"/>
      <c r="M113" s="7"/>
      <c r="N113" s="8"/>
      <c r="O113" s="7"/>
      <c r="P113" s="9">
        <f t="shared" si="14"/>
        <v>0</v>
      </c>
      <c r="Q113" s="80"/>
      <c r="R113" s="37"/>
      <c r="S113" s="37"/>
      <c r="T113" s="37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2" customFormat="1" ht="36.75" customHeight="1" x14ac:dyDescent="0.25">
      <c r="A114" s="79"/>
      <c r="B114" s="36" t="s">
        <v>15</v>
      </c>
      <c r="C114" s="4"/>
      <c r="D114" s="4"/>
      <c r="E114" s="80"/>
      <c r="F114" s="6"/>
      <c r="G114" s="7"/>
      <c r="H114" s="6"/>
      <c r="I114" s="14"/>
      <c r="J114" s="13">
        <v>28</v>
      </c>
      <c r="K114" s="7"/>
      <c r="L114" s="6"/>
      <c r="M114" s="7"/>
      <c r="N114" s="8"/>
      <c r="O114" s="7"/>
      <c r="P114" s="9">
        <f t="shared" si="14"/>
        <v>28</v>
      </c>
      <c r="Q114" s="80"/>
      <c r="R114" s="37"/>
      <c r="S114" s="37"/>
      <c r="T114" s="37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2" customFormat="1" ht="21.95" customHeight="1" x14ac:dyDescent="0.25">
      <c r="A115" s="79"/>
      <c r="B115" s="81" t="s">
        <v>13</v>
      </c>
      <c r="C115" s="81"/>
      <c r="D115" s="81"/>
      <c r="E115" s="81"/>
      <c r="F115" s="10"/>
      <c r="G115" s="10"/>
      <c r="H115" s="10"/>
      <c r="I115" s="10"/>
      <c r="J115" s="33">
        <v>28</v>
      </c>
      <c r="K115" s="10"/>
      <c r="L115" s="10"/>
      <c r="M115" s="10"/>
      <c r="N115" s="10"/>
      <c r="O115" s="10"/>
      <c r="P115" s="11">
        <f>SUM(P111:P114)</f>
        <v>28</v>
      </c>
      <c r="Q115" s="80"/>
      <c r="R115" s="37"/>
      <c r="S115" s="37"/>
      <c r="T115" s="37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2" customFormat="1" ht="27" customHeight="1" x14ac:dyDescent="0.25">
      <c r="A116" s="54" t="s">
        <v>26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6"/>
      <c r="R116" s="37"/>
      <c r="S116" s="37"/>
      <c r="T116" s="37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2" customFormat="1" ht="25.5" customHeight="1" x14ac:dyDescent="0.25">
      <c r="A117" s="79" t="s">
        <v>29</v>
      </c>
      <c r="B117" s="36" t="s">
        <v>28</v>
      </c>
      <c r="C117" s="4"/>
      <c r="D117" s="4"/>
      <c r="E117" s="80" t="s">
        <v>105</v>
      </c>
      <c r="F117" s="6"/>
      <c r="G117" s="7"/>
      <c r="H117" s="6"/>
      <c r="I117" s="7"/>
      <c r="J117" s="6"/>
      <c r="K117" s="7"/>
      <c r="L117" s="6"/>
      <c r="M117" s="7"/>
      <c r="N117" s="8"/>
      <c r="O117" s="7"/>
      <c r="P117" s="9">
        <f>SUM(F117:O117)</f>
        <v>0</v>
      </c>
      <c r="Q117" s="80">
        <v>2024</v>
      </c>
      <c r="R117" s="37"/>
      <c r="S117" s="37"/>
      <c r="T117" s="3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2" customFormat="1" ht="39.75" customHeight="1" x14ac:dyDescent="0.25">
      <c r="A118" s="79"/>
      <c r="B118" s="36" t="s">
        <v>19</v>
      </c>
      <c r="C118" s="4"/>
      <c r="D118" s="4"/>
      <c r="E118" s="80"/>
      <c r="F118" s="6"/>
      <c r="G118" s="7"/>
      <c r="H118" s="6"/>
      <c r="I118" s="7"/>
      <c r="J118" s="6"/>
      <c r="K118" s="7"/>
      <c r="L118" s="6"/>
      <c r="M118" s="7"/>
      <c r="N118" s="8"/>
      <c r="O118" s="7"/>
      <c r="P118" s="9">
        <f t="shared" ref="P118:P120" si="15">SUM(F118:O118)</f>
        <v>0</v>
      </c>
      <c r="Q118" s="80"/>
      <c r="R118" s="37"/>
      <c r="S118" s="37"/>
      <c r="T118" s="37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2" customFormat="1" ht="36.75" customHeight="1" x14ac:dyDescent="0.25">
      <c r="A119" s="79"/>
      <c r="B119" s="36" t="s">
        <v>14</v>
      </c>
      <c r="C119" s="4"/>
      <c r="D119" s="4"/>
      <c r="E119" s="80"/>
      <c r="F119" s="6"/>
      <c r="G119" s="7"/>
      <c r="H119" s="6"/>
      <c r="I119" s="7"/>
      <c r="J119" s="6"/>
      <c r="K119" s="7"/>
      <c r="L119" s="6"/>
      <c r="M119" s="7"/>
      <c r="N119" s="8"/>
      <c r="O119" s="7"/>
      <c r="P119" s="9">
        <f t="shared" si="15"/>
        <v>0</v>
      </c>
      <c r="Q119" s="80"/>
      <c r="R119" s="37"/>
      <c r="S119" s="37"/>
      <c r="T119" s="37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2" customFormat="1" ht="47.25" customHeight="1" x14ac:dyDescent="0.25">
      <c r="A120" s="79"/>
      <c r="B120" s="36" t="s">
        <v>15</v>
      </c>
      <c r="C120" s="4"/>
      <c r="D120" s="4"/>
      <c r="E120" s="80"/>
      <c r="F120" s="6"/>
      <c r="G120" s="7"/>
      <c r="H120" s="6"/>
      <c r="I120" s="14"/>
      <c r="J120" s="13">
        <v>28</v>
      </c>
      <c r="K120" s="7"/>
      <c r="L120" s="6"/>
      <c r="M120" s="7"/>
      <c r="N120" s="8"/>
      <c r="O120" s="7"/>
      <c r="P120" s="9">
        <f t="shared" si="15"/>
        <v>28</v>
      </c>
      <c r="Q120" s="80"/>
      <c r="R120" s="37"/>
      <c r="S120" s="37"/>
      <c r="T120" s="37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2" customFormat="1" ht="21.95" customHeight="1" x14ac:dyDescent="0.25">
      <c r="A121" s="79"/>
      <c r="B121" s="81" t="s">
        <v>13</v>
      </c>
      <c r="C121" s="81"/>
      <c r="D121" s="81"/>
      <c r="E121" s="81"/>
      <c r="F121" s="10"/>
      <c r="G121" s="10"/>
      <c r="H121" s="10"/>
      <c r="I121" s="10"/>
      <c r="J121" s="33">
        <v>28</v>
      </c>
      <c r="K121" s="10"/>
      <c r="L121" s="10"/>
      <c r="M121" s="10"/>
      <c r="N121" s="10"/>
      <c r="O121" s="10"/>
      <c r="P121" s="11">
        <f>SUM(P117:P120)</f>
        <v>28</v>
      </c>
      <c r="Q121" s="80"/>
      <c r="R121" s="37"/>
      <c r="S121" s="37"/>
      <c r="T121" s="37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2" customFormat="1" ht="27" customHeight="1" x14ac:dyDescent="0.25">
      <c r="A122" s="54" t="s">
        <v>26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6"/>
      <c r="R122" s="37"/>
      <c r="S122" s="37"/>
      <c r="T122" s="37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2" customFormat="1" ht="32.25" customHeight="1" x14ac:dyDescent="0.25">
      <c r="A123" s="79" t="s">
        <v>30</v>
      </c>
      <c r="B123" s="3" t="s">
        <v>28</v>
      </c>
      <c r="C123" s="4"/>
      <c r="D123" s="4"/>
      <c r="E123" s="80" t="s">
        <v>103</v>
      </c>
      <c r="F123" s="6"/>
      <c r="G123" s="7"/>
      <c r="H123" s="6"/>
      <c r="I123" s="7"/>
      <c r="J123" s="13">
        <v>15</v>
      </c>
      <c r="K123" s="14">
        <v>4</v>
      </c>
      <c r="L123" s="6"/>
      <c r="M123" s="7"/>
      <c r="N123" s="8"/>
      <c r="O123" s="7"/>
      <c r="P123" s="9">
        <f>SUM(F123:O123)</f>
        <v>19</v>
      </c>
      <c r="Q123" s="80">
        <v>2024</v>
      </c>
      <c r="R123" s="37"/>
      <c r="S123" s="37"/>
      <c r="T123" s="37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2" customFormat="1" ht="21.75" customHeight="1" x14ac:dyDescent="0.25">
      <c r="A124" s="79"/>
      <c r="B124" s="3"/>
      <c r="C124" s="4"/>
      <c r="D124" s="4"/>
      <c r="E124" s="80"/>
      <c r="F124" s="6"/>
      <c r="G124" s="7"/>
      <c r="H124" s="6"/>
      <c r="I124" s="7"/>
      <c r="J124" s="6"/>
      <c r="K124" s="7"/>
      <c r="L124" s="6"/>
      <c r="M124" s="7"/>
      <c r="N124" s="8"/>
      <c r="O124" s="7"/>
      <c r="P124" s="9">
        <f t="shared" ref="P124:P126" si="16">SUM(F124:O124)</f>
        <v>0</v>
      </c>
      <c r="Q124" s="80"/>
      <c r="R124" s="37"/>
      <c r="S124" s="37"/>
      <c r="T124" s="37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2" customFormat="1" ht="33" customHeight="1" x14ac:dyDescent="0.25">
      <c r="A125" s="79"/>
      <c r="B125" s="3" t="s">
        <v>14</v>
      </c>
      <c r="C125" s="4"/>
      <c r="D125" s="4"/>
      <c r="E125" s="80"/>
      <c r="F125" s="13"/>
      <c r="G125" s="14"/>
      <c r="H125" s="13"/>
      <c r="I125" s="14"/>
      <c r="J125" s="13">
        <v>32</v>
      </c>
      <c r="K125" s="14">
        <v>15</v>
      </c>
      <c r="L125" s="6"/>
      <c r="M125" s="7"/>
      <c r="N125" s="8"/>
      <c r="O125" s="7"/>
      <c r="P125" s="9">
        <f t="shared" si="16"/>
        <v>47</v>
      </c>
      <c r="Q125" s="80"/>
      <c r="R125" s="37"/>
      <c r="S125" s="37"/>
      <c r="T125" s="37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2" customFormat="1" ht="21" customHeight="1" x14ac:dyDescent="0.25">
      <c r="A126" s="79"/>
      <c r="B126" s="3"/>
      <c r="C126" s="4"/>
      <c r="D126" s="4"/>
      <c r="E126" s="80"/>
      <c r="F126" s="6"/>
      <c r="G126" s="7"/>
      <c r="H126" s="6"/>
      <c r="I126" s="7"/>
      <c r="J126" s="6"/>
      <c r="K126" s="7"/>
      <c r="L126" s="6"/>
      <c r="M126" s="7"/>
      <c r="N126" s="8"/>
      <c r="O126" s="7"/>
      <c r="P126" s="9">
        <f t="shared" si="16"/>
        <v>0</v>
      </c>
      <c r="Q126" s="80"/>
      <c r="R126" s="37"/>
      <c r="S126" s="37"/>
      <c r="T126" s="37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2" customFormat="1" ht="21.95" customHeight="1" x14ac:dyDescent="0.25">
      <c r="A127" s="79"/>
      <c r="B127" s="81" t="s">
        <v>13</v>
      </c>
      <c r="C127" s="81"/>
      <c r="D127" s="81"/>
      <c r="E127" s="81"/>
      <c r="F127" s="10"/>
      <c r="G127" s="10"/>
      <c r="H127" s="10"/>
      <c r="I127" s="10"/>
      <c r="J127" s="33">
        <f t="shared" ref="J127:K127" si="17">SUM(J123:J126)</f>
        <v>47</v>
      </c>
      <c r="K127" s="33">
        <f t="shared" si="17"/>
        <v>19</v>
      </c>
      <c r="L127" s="10"/>
      <c r="M127" s="10"/>
      <c r="N127" s="10"/>
      <c r="O127" s="10"/>
      <c r="P127" s="11">
        <f>SUM(P123:P126)</f>
        <v>66</v>
      </c>
      <c r="Q127" s="80"/>
      <c r="R127" s="37"/>
      <c r="S127" s="37"/>
      <c r="T127" s="3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2" customFormat="1" ht="27" customHeight="1" x14ac:dyDescent="0.25">
      <c r="A128" s="54" t="s">
        <v>26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6"/>
      <c r="R128" s="37"/>
      <c r="S128" s="37"/>
      <c r="T128" s="37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2" customFormat="1" ht="28.5" customHeight="1" x14ac:dyDescent="0.25">
      <c r="A129" s="79" t="s">
        <v>30</v>
      </c>
      <c r="B129" s="3" t="s">
        <v>28</v>
      </c>
      <c r="C129" s="4"/>
      <c r="D129" s="4"/>
      <c r="E129" s="80" t="s">
        <v>104</v>
      </c>
      <c r="F129" s="6"/>
      <c r="G129" s="7"/>
      <c r="H129" s="6"/>
      <c r="I129" s="7"/>
      <c r="J129" s="13">
        <v>10</v>
      </c>
      <c r="K129" s="14">
        <v>8</v>
      </c>
      <c r="L129" s="6"/>
      <c r="M129" s="7"/>
      <c r="N129" s="8"/>
      <c r="O129" s="7"/>
      <c r="P129" s="9">
        <f>SUM(F129:O129)</f>
        <v>18</v>
      </c>
      <c r="Q129" s="80">
        <v>2024</v>
      </c>
      <c r="R129" s="37"/>
      <c r="S129" s="37"/>
      <c r="T129" s="37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2" customFormat="1" ht="45.75" customHeight="1" x14ac:dyDescent="0.25">
      <c r="A130" s="79"/>
      <c r="B130" s="3" t="s">
        <v>19</v>
      </c>
      <c r="C130" s="4"/>
      <c r="D130" s="4"/>
      <c r="E130" s="80"/>
      <c r="F130" s="6"/>
      <c r="G130" s="7"/>
      <c r="H130" s="6"/>
      <c r="I130" s="7"/>
      <c r="J130" s="13"/>
      <c r="K130" s="14"/>
      <c r="L130" s="6"/>
      <c r="M130" s="7"/>
      <c r="N130" s="8"/>
      <c r="O130" s="7"/>
      <c r="P130" s="9">
        <f t="shared" ref="P130:P132" si="18">SUM(F130:O130)</f>
        <v>0</v>
      </c>
      <c r="Q130" s="80"/>
      <c r="R130" s="37"/>
      <c r="S130" s="37"/>
      <c r="T130" s="37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2" customFormat="1" ht="42" customHeight="1" x14ac:dyDescent="0.25">
      <c r="A131" s="79"/>
      <c r="B131" s="3" t="s">
        <v>14</v>
      </c>
      <c r="C131" s="4"/>
      <c r="D131" s="4"/>
      <c r="E131" s="80"/>
      <c r="F131" s="6"/>
      <c r="G131" s="7"/>
      <c r="H131" s="6"/>
      <c r="I131" s="7"/>
      <c r="J131" s="13">
        <v>32</v>
      </c>
      <c r="K131" s="14">
        <v>15</v>
      </c>
      <c r="L131" s="6"/>
      <c r="M131" s="7"/>
      <c r="N131" s="8"/>
      <c r="O131" s="7"/>
      <c r="P131" s="9">
        <f t="shared" si="18"/>
        <v>47</v>
      </c>
      <c r="Q131" s="80"/>
      <c r="R131" s="37"/>
      <c r="S131" s="37"/>
      <c r="T131" s="37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2" customFormat="1" ht="43.5" customHeight="1" x14ac:dyDescent="0.25">
      <c r="A132" s="79"/>
      <c r="B132" s="3" t="s">
        <v>15</v>
      </c>
      <c r="C132" s="4"/>
      <c r="D132" s="4"/>
      <c r="E132" s="80"/>
      <c r="F132" s="6"/>
      <c r="G132" s="7"/>
      <c r="H132" s="6"/>
      <c r="I132" s="7"/>
      <c r="J132" s="13"/>
      <c r="K132" s="14"/>
      <c r="L132" s="6"/>
      <c r="M132" s="7"/>
      <c r="N132" s="8"/>
      <c r="O132" s="7"/>
      <c r="P132" s="9">
        <f t="shared" si="18"/>
        <v>0</v>
      </c>
      <c r="Q132" s="80"/>
      <c r="R132" s="37"/>
      <c r="S132" s="37"/>
      <c r="T132" s="37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2" customFormat="1" ht="21.95" customHeight="1" x14ac:dyDescent="0.25">
      <c r="A133" s="79"/>
      <c r="B133" s="81" t="s">
        <v>13</v>
      </c>
      <c r="C133" s="81"/>
      <c r="D133" s="81"/>
      <c r="E133" s="81"/>
      <c r="F133" s="10"/>
      <c r="G133" s="10"/>
      <c r="H133" s="10"/>
      <c r="I133" s="10"/>
      <c r="J133" s="33">
        <v>42</v>
      </c>
      <c r="K133" s="33">
        <v>23</v>
      </c>
      <c r="L133" s="10"/>
      <c r="M133" s="10"/>
      <c r="N133" s="10"/>
      <c r="O133" s="10"/>
      <c r="P133" s="11">
        <f>SUM(P129:P132)</f>
        <v>65</v>
      </c>
      <c r="Q133" s="80"/>
      <c r="R133" s="37"/>
      <c r="S133" s="37"/>
      <c r="T133" s="37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2" customFormat="1" ht="27" customHeight="1" x14ac:dyDescent="0.25">
      <c r="A134" s="54" t="s">
        <v>26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6"/>
      <c r="R134" s="37"/>
      <c r="S134" s="37"/>
      <c r="T134" s="37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2" customFormat="1" ht="27" customHeight="1" x14ac:dyDescent="0.25">
      <c r="A135" s="79" t="s">
        <v>30</v>
      </c>
      <c r="B135" s="3" t="s">
        <v>28</v>
      </c>
      <c r="C135" s="4"/>
      <c r="D135" s="4"/>
      <c r="E135" s="80" t="s">
        <v>105</v>
      </c>
      <c r="F135" s="6"/>
      <c r="G135" s="7"/>
      <c r="H135" s="6"/>
      <c r="I135" s="7"/>
      <c r="J135" s="13">
        <v>18</v>
      </c>
      <c r="K135" s="14">
        <v>5</v>
      </c>
      <c r="L135" s="6"/>
      <c r="M135" s="7"/>
      <c r="N135" s="8"/>
      <c r="O135" s="7"/>
      <c r="P135" s="9">
        <f>SUM(F135:O135)</f>
        <v>23</v>
      </c>
      <c r="Q135" s="80">
        <v>2024</v>
      </c>
      <c r="R135" s="37"/>
      <c r="S135" s="37"/>
      <c r="T135" s="37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2" customFormat="1" ht="46.5" customHeight="1" x14ac:dyDescent="0.25">
      <c r="A136" s="79"/>
      <c r="B136" s="3" t="s">
        <v>19</v>
      </c>
      <c r="C136" s="4"/>
      <c r="D136" s="4"/>
      <c r="E136" s="80"/>
      <c r="F136" s="6"/>
      <c r="G136" s="7"/>
      <c r="H136" s="6"/>
      <c r="I136" s="7"/>
      <c r="J136" s="13"/>
      <c r="K136" s="14"/>
      <c r="L136" s="6"/>
      <c r="M136" s="7"/>
      <c r="N136" s="8"/>
      <c r="O136" s="7"/>
      <c r="P136" s="9">
        <f t="shared" ref="P136:P138" si="19">SUM(F136:O136)</f>
        <v>0</v>
      </c>
      <c r="Q136" s="80"/>
      <c r="R136" s="37"/>
      <c r="S136" s="37"/>
      <c r="T136" s="37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2" customFormat="1" ht="45" customHeight="1" x14ac:dyDescent="0.25">
      <c r="A137" s="79"/>
      <c r="B137" s="3" t="s">
        <v>14</v>
      </c>
      <c r="C137" s="4"/>
      <c r="D137" s="4"/>
      <c r="E137" s="80"/>
      <c r="F137" s="6"/>
      <c r="G137" s="7"/>
      <c r="H137" s="6"/>
      <c r="I137" s="7"/>
      <c r="J137" s="13">
        <v>22</v>
      </c>
      <c r="K137" s="14">
        <v>12</v>
      </c>
      <c r="L137" s="6"/>
      <c r="M137" s="7"/>
      <c r="N137" s="8"/>
      <c r="O137" s="7"/>
      <c r="P137" s="9">
        <f t="shared" si="19"/>
        <v>34</v>
      </c>
      <c r="Q137" s="80"/>
      <c r="R137" s="37"/>
      <c r="S137" s="37"/>
      <c r="T137" s="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2" customFormat="1" ht="43.5" customHeight="1" x14ac:dyDescent="0.25">
      <c r="A138" s="79"/>
      <c r="B138" s="3" t="s">
        <v>15</v>
      </c>
      <c r="C138" s="4"/>
      <c r="D138" s="4"/>
      <c r="E138" s="80"/>
      <c r="F138" s="6"/>
      <c r="G138" s="7"/>
      <c r="H138" s="13"/>
      <c r="I138" s="14"/>
      <c r="J138" s="6"/>
      <c r="K138" s="7"/>
      <c r="L138" s="6"/>
      <c r="M138" s="7"/>
      <c r="N138" s="8"/>
      <c r="O138" s="7"/>
      <c r="P138" s="9">
        <f t="shared" si="19"/>
        <v>0</v>
      </c>
      <c r="Q138" s="80"/>
      <c r="R138" s="37"/>
      <c r="S138" s="37"/>
      <c r="T138" s="37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2" customFormat="1" ht="21.95" customHeight="1" x14ac:dyDescent="0.25">
      <c r="A139" s="79"/>
      <c r="B139" s="81" t="s">
        <v>13</v>
      </c>
      <c r="C139" s="81"/>
      <c r="D139" s="81"/>
      <c r="E139" s="81"/>
      <c r="F139" s="10"/>
      <c r="G139" s="10"/>
      <c r="H139" s="10"/>
      <c r="I139" s="10"/>
      <c r="J139" s="33">
        <f>SUM(J135:J138)</f>
        <v>40</v>
      </c>
      <c r="K139" s="33">
        <f>SUM(K135:K138)</f>
        <v>17</v>
      </c>
      <c r="L139" s="10"/>
      <c r="M139" s="10"/>
      <c r="N139" s="10"/>
      <c r="O139" s="10"/>
      <c r="P139" s="11">
        <f>SUM(P135:P138)</f>
        <v>57</v>
      </c>
      <c r="Q139" s="80"/>
      <c r="R139" s="37"/>
      <c r="S139" s="37"/>
      <c r="T139" s="37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2" customFormat="1" ht="27" customHeight="1" x14ac:dyDescent="0.25">
      <c r="A140" s="54" t="s">
        <v>26</v>
      </c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6"/>
      <c r="R140" s="37"/>
      <c r="S140" s="37"/>
      <c r="T140" s="37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2" customFormat="1" ht="24.75" x14ac:dyDescent="0.25">
      <c r="A141" s="79" t="s">
        <v>46</v>
      </c>
      <c r="B141" s="3"/>
      <c r="C141" s="4"/>
      <c r="D141" s="4"/>
      <c r="E141" s="80" t="s">
        <v>103</v>
      </c>
      <c r="F141" s="6"/>
      <c r="G141" s="7"/>
      <c r="H141" s="6"/>
      <c r="I141" s="7"/>
      <c r="J141" s="6"/>
      <c r="K141" s="7"/>
      <c r="L141" s="6"/>
      <c r="M141" s="7"/>
      <c r="N141" s="8"/>
      <c r="O141" s="7"/>
      <c r="P141" s="9">
        <f>SUM(F141:O141)</f>
        <v>0</v>
      </c>
      <c r="Q141" s="80">
        <v>2024</v>
      </c>
      <c r="R141" s="37"/>
      <c r="S141" s="37"/>
      <c r="T141" s="37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2" customFormat="1" ht="24.75" x14ac:dyDescent="0.25">
      <c r="A142" s="79"/>
      <c r="B142" s="3"/>
      <c r="C142" s="4"/>
      <c r="D142" s="4"/>
      <c r="E142" s="80"/>
      <c r="F142" s="6"/>
      <c r="G142" s="7"/>
      <c r="H142" s="6"/>
      <c r="I142" s="7"/>
      <c r="J142" s="6"/>
      <c r="K142" s="7"/>
      <c r="L142" s="6"/>
      <c r="M142" s="7"/>
      <c r="N142" s="8"/>
      <c r="O142" s="7"/>
      <c r="P142" s="9">
        <f t="shared" ref="P142:P144" si="20">SUM(F142:O142)</f>
        <v>0</v>
      </c>
      <c r="Q142" s="80"/>
      <c r="R142" s="37"/>
      <c r="S142" s="37"/>
      <c r="T142" s="37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2" customFormat="1" ht="43.5" customHeight="1" x14ac:dyDescent="0.25">
      <c r="A143" s="79"/>
      <c r="B143" s="3" t="s">
        <v>14</v>
      </c>
      <c r="C143" s="4"/>
      <c r="D143" s="4"/>
      <c r="E143" s="80"/>
      <c r="F143" s="6"/>
      <c r="G143" s="7"/>
      <c r="H143" s="6"/>
      <c r="I143" s="7"/>
      <c r="J143" s="13">
        <v>31</v>
      </c>
      <c r="K143" s="14">
        <v>29</v>
      </c>
      <c r="L143" s="6"/>
      <c r="M143" s="7"/>
      <c r="N143" s="8"/>
      <c r="O143" s="7"/>
      <c r="P143" s="9">
        <f t="shared" si="20"/>
        <v>60</v>
      </c>
      <c r="Q143" s="80"/>
      <c r="R143" s="37"/>
      <c r="S143" s="37"/>
      <c r="T143" s="37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2" customFormat="1" ht="24.75" x14ac:dyDescent="0.25">
      <c r="A144" s="79"/>
      <c r="B144" s="3"/>
      <c r="C144" s="4"/>
      <c r="D144" s="4"/>
      <c r="E144" s="80"/>
      <c r="F144" s="6"/>
      <c r="G144" s="7"/>
      <c r="H144" s="6"/>
      <c r="I144" s="7"/>
      <c r="J144" s="13"/>
      <c r="K144" s="14"/>
      <c r="L144" s="6"/>
      <c r="M144" s="7"/>
      <c r="N144" s="8"/>
      <c r="O144" s="7"/>
      <c r="P144" s="9">
        <f t="shared" si="20"/>
        <v>0</v>
      </c>
      <c r="Q144" s="80"/>
      <c r="R144" s="37"/>
      <c r="S144" s="37"/>
      <c r="T144" s="37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2" customFormat="1" ht="21.75" customHeight="1" x14ac:dyDescent="0.25">
      <c r="A145" s="79"/>
      <c r="B145" s="81" t="s">
        <v>13</v>
      </c>
      <c r="C145" s="81"/>
      <c r="D145" s="81"/>
      <c r="E145" s="81"/>
      <c r="F145" s="10"/>
      <c r="G145" s="10"/>
      <c r="H145" s="10"/>
      <c r="I145" s="10"/>
      <c r="J145" s="33">
        <f>SUM(J143:J144)</f>
        <v>31</v>
      </c>
      <c r="K145" s="33">
        <f>SUM(K143:K144)</f>
        <v>29</v>
      </c>
      <c r="L145" s="10"/>
      <c r="M145" s="10"/>
      <c r="N145" s="10"/>
      <c r="O145" s="10"/>
      <c r="P145" s="11">
        <f>SUM(P141:P144)</f>
        <v>60</v>
      </c>
      <c r="Q145" s="80"/>
      <c r="R145" s="37"/>
      <c r="S145" s="37"/>
      <c r="T145" s="37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2" customFormat="1" ht="22.5" customHeight="1" x14ac:dyDescent="0.25">
      <c r="A146" s="54" t="s">
        <v>26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6"/>
      <c r="R146" s="37"/>
      <c r="S146" s="37"/>
      <c r="T146" s="37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2" customFormat="1" ht="24.75" x14ac:dyDescent="0.25">
      <c r="A147" s="79" t="s">
        <v>46</v>
      </c>
      <c r="B147" s="3"/>
      <c r="C147" s="4"/>
      <c r="D147" s="4"/>
      <c r="E147" s="80" t="s">
        <v>104</v>
      </c>
      <c r="F147" s="6"/>
      <c r="G147" s="7"/>
      <c r="H147" s="6"/>
      <c r="I147" s="7"/>
      <c r="J147" s="6"/>
      <c r="K147" s="7"/>
      <c r="L147" s="6"/>
      <c r="M147" s="7"/>
      <c r="N147" s="8"/>
      <c r="O147" s="7"/>
      <c r="P147" s="9">
        <f>SUM(F147:O147)</f>
        <v>0</v>
      </c>
      <c r="Q147" s="80">
        <v>2024</v>
      </c>
      <c r="R147" s="37"/>
      <c r="S147" s="37"/>
      <c r="T147" s="3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2" customFormat="1" ht="40.5" customHeight="1" x14ac:dyDescent="0.25">
      <c r="A148" s="79"/>
      <c r="B148" s="3" t="s">
        <v>84</v>
      </c>
      <c r="C148" s="4"/>
      <c r="D148" s="4"/>
      <c r="E148" s="80"/>
      <c r="F148" s="6"/>
      <c r="G148" s="7"/>
      <c r="H148" s="6"/>
      <c r="I148" s="7"/>
      <c r="J148" s="6"/>
      <c r="K148" s="7"/>
      <c r="L148" s="6"/>
      <c r="M148" s="7"/>
      <c r="N148" s="8"/>
      <c r="O148" s="7"/>
      <c r="P148" s="9">
        <f t="shared" ref="P148:P150" si="21">SUM(F148:O148)</f>
        <v>0</v>
      </c>
      <c r="Q148" s="80"/>
      <c r="R148" s="37"/>
      <c r="S148" s="37"/>
      <c r="T148" s="37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2" customFormat="1" ht="38.25" customHeight="1" x14ac:dyDescent="0.25">
      <c r="A149" s="79"/>
      <c r="B149" s="3" t="s">
        <v>14</v>
      </c>
      <c r="C149" s="4"/>
      <c r="D149" s="4"/>
      <c r="E149" s="80"/>
      <c r="F149" s="6"/>
      <c r="G149" s="7"/>
      <c r="H149" s="6"/>
      <c r="I149" s="7"/>
      <c r="J149" s="13">
        <v>36</v>
      </c>
      <c r="K149" s="14">
        <v>25</v>
      </c>
      <c r="L149" s="6"/>
      <c r="M149" s="7"/>
      <c r="N149" s="8"/>
      <c r="O149" s="7"/>
      <c r="P149" s="9">
        <f t="shared" si="21"/>
        <v>61</v>
      </c>
      <c r="Q149" s="80"/>
      <c r="R149" s="37"/>
      <c r="S149" s="37"/>
      <c r="T149" s="37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2" customFormat="1" ht="24.75" x14ac:dyDescent="0.25">
      <c r="A150" s="79"/>
      <c r="B150" s="3"/>
      <c r="C150" s="4"/>
      <c r="D150" s="4"/>
      <c r="E150" s="80"/>
      <c r="F150" s="6"/>
      <c r="G150" s="7"/>
      <c r="H150" s="6"/>
      <c r="I150" s="7"/>
      <c r="J150" s="13"/>
      <c r="K150" s="14"/>
      <c r="L150" s="6"/>
      <c r="M150" s="7"/>
      <c r="N150" s="8"/>
      <c r="O150" s="7"/>
      <c r="P150" s="9">
        <f t="shared" si="21"/>
        <v>0</v>
      </c>
      <c r="Q150" s="80"/>
      <c r="R150" s="37"/>
      <c r="S150" s="37"/>
      <c r="T150" s="37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2" customFormat="1" ht="21.75" customHeight="1" x14ac:dyDescent="0.25">
      <c r="A151" s="79"/>
      <c r="B151" s="81" t="s">
        <v>13</v>
      </c>
      <c r="C151" s="81"/>
      <c r="D151" s="81"/>
      <c r="E151" s="81"/>
      <c r="F151" s="10"/>
      <c r="G151" s="10"/>
      <c r="H151" s="10"/>
      <c r="I151" s="10"/>
      <c r="J151" s="33">
        <f>SUM(J149:J150)</f>
        <v>36</v>
      </c>
      <c r="K151" s="33">
        <f>SUM(K149:K150)</f>
        <v>25</v>
      </c>
      <c r="L151" s="10"/>
      <c r="M151" s="10"/>
      <c r="N151" s="10"/>
      <c r="O151" s="10"/>
      <c r="P151" s="11">
        <f>SUM(P147:P150)</f>
        <v>61</v>
      </c>
      <c r="Q151" s="80"/>
      <c r="R151" s="37"/>
      <c r="S151" s="37"/>
      <c r="T151" s="37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2" customFormat="1" ht="27" customHeight="1" x14ac:dyDescent="0.25">
      <c r="A152" s="54" t="s">
        <v>26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6"/>
      <c r="R152" s="37"/>
      <c r="S152" s="37"/>
      <c r="T152" s="37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2" customFormat="1" ht="24.75" x14ac:dyDescent="0.25">
      <c r="A153" s="79" t="s">
        <v>46</v>
      </c>
      <c r="B153" s="3"/>
      <c r="C153" s="4"/>
      <c r="D153" s="4"/>
      <c r="E153" s="80" t="s">
        <v>105</v>
      </c>
      <c r="F153" s="6"/>
      <c r="G153" s="7"/>
      <c r="H153" s="6"/>
      <c r="I153" s="7"/>
      <c r="J153" s="6"/>
      <c r="K153" s="7"/>
      <c r="L153" s="6"/>
      <c r="M153" s="7"/>
      <c r="N153" s="8"/>
      <c r="O153" s="7"/>
      <c r="P153" s="9">
        <f>SUM(F153:O153)</f>
        <v>0</v>
      </c>
      <c r="Q153" s="80">
        <v>2024</v>
      </c>
      <c r="R153" s="37"/>
      <c r="S153" s="37"/>
      <c r="T153" s="37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2" customFormat="1" ht="38.25" customHeight="1" x14ac:dyDescent="0.25">
      <c r="A154" s="79"/>
      <c r="B154" s="3" t="s">
        <v>84</v>
      </c>
      <c r="C154" s="4"/>
      <c r="D154" s="4"/>
      <c r="E154" s="80"/>
      <c r="F154" s="6"/>
      <c r="G154" s="7"/>
      <c r="H154" s="6"/>
      <c r="I154" s="7"/>
      <c r="J154" s="13"/>
      <c r="K154" s="14"/>
      <c r="L154" s="6"/>
      <c r="M154" s="7"/>
      <c r="N154" s="8"/>
      <c r="O154" s="7"/>
      <c r="P154" s="9">
        <f t="shared" ref="P154:P156" si="22">SUM(F154:O154)</f>
        <v>0</v>
      </c>
      <c r="Q154" s="80"/>
      <c r="R154" s="37"/>
      <c r="S154" s="37"/>
      <c r="T154" s="37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2" customFormat="1" ht="48" customHeight="1" x14ac:dyDescent="0.25">
      <c r="A155" s="79"/>
      <c r="B155" s="3" t="s">
        <v>14</v>
      </c>
      <c r="C155" s="4"/>
      <c r="D155" s="4"/>
      <c r="E155" s="80"/>
      <c r="F155" s="6"/>
      <c r="G155" s="7"/>
      <c r="H155" s="6"/>
      <c r="I155" s="7"/>
      <c r="J155" s="13">
        <v>37</v>
      </c>
      <c r="K155" s="14">
        <v>24</v>
      </c>
      <c r="L155" s="6"/>
      <c r="M155" s="7"/>
      <c r="N155" s="8"/>
      <c r="O155" s="7"/>
      <c r="P155" s="9">
        <f t="shared" si="22"/>
        <v>61</v>
      </c>
      <c r="Q155" s="80"/>
      <c r="R155" s="37"/>
      <c r="S155" s="37"/>
      <c r="T155" s="37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2" customFormat="1" ht="24.75" x14ac:dyDescent="0.25">
      <c r="A156" s="79"/>
      <c r="B156" s="3"/>
      <c r="C156" s="4"/>
      <c r="D156" s="4"/>
      <c r="E156" s="80"/>
      <c r="F156" s="6"/>
      <c r="G156" s="7"/>
      <c r="H156" s="6"/>
      <c r="I156" s="7"/>
      <c r="J156" s="13"/>
      <c r="K156" s="14"/>
      <c r="L156" s="6"/>
      <c r="M156" s="7"/>
      <c r="N156" s="8"/>
      <c r="O156" s="14"/>
      <c r="P156" s="9">
        <f t="shared" si="22"/>
        <v>0</v>
      </c>
      <c r="Q156" s="80"/>
      <c r="R156" s="37"/>
      <c r="S156" s="37"/>
      <c r="T156" s="37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2" customFormat="1" ht="21.95" customHeight="1" x14ac:dyDescent="0.25">
      <c r="A157" s="79"/>
      <c r="B157" s="81" t="s">
        <v>13</v>
      </c>
      <c r="C157" s="81"/>
      <c r="D157" s="81"/>
      <c r="E157" s="81"/>
      <c r="F157" s="10"/>
      <c r="G157" s="10"/>
      <c r="H157" s="10"/>
      <c r="I157" s="10"/>
      <c r="J157" s="33">
        <f>SUM(J154:J156)</f>
        <v>37</v>
      </c>
      <c r="K157" s="33">
        <f>SUM(K154:K156)</f>
        <v>24</v>
      </c>
      <c r="L157" s="10"/>
      <c r="M157" s="10"/>
      <c r="N157" s="10"/>
      <c r="O157" s="10"/>
      <c r="P157" s="11">
        <f>SUM(P153:P156)</f>
        <v>61</v>
      </c>
      <c r="Q157" s="80"/>
      <c r="R157" s="37"/>
      <c r="S157" s="37"/>
      <c r="T157" s="3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2" customFormat="1" ht="21.75" customHeight="1" x14ac:dyDescent="0.25">
      <c r="A158" s="92" t="s">
        <v>17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4"/>
      <c r="R158" s="37"/>
      <c r="S158" s="37"/>
      <c r="T158" s="37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2" customFormat="1" ht="33.75" customHeight="1" x14ac:dyDescent="0.25">
      <c r="A159" s="79" t="s">
        <v>16</v>
      </c>
      <c r="B159" s="3" t="s">
        <v>19</v>
      </c>
      <c r="C159" s="4"/>
      <c r="D159" s="4"/>
      <c r="E159" s="80" t="s">
        <v>103</v>
      </c>
      <c r="F159" s="6"/>
      <c r="G159" s="7"/>
      <c r="H159" s="13"/>
      <c r="I159" s="14">
        <v>16</v>
      </c>
      <c r="J159" s="13">
        <v>10</v>
      </c>
      <c r="K159" s="14"/>
      <c r="L159" s="13"/>
      <c r="M159" s="14"/>
      <c r="N159" s="8"/>
      <c r="O159" s="7"/>
      <c r="P159" s="9">
        <f>SUM(F159:O159)</f>
        <v>26</v>
      </c>
      <c r="Q159" s="80">
        <v>2024</v>
      </c>
      <c r="R159" s="37"/>
      <c r="S159" s="37"/>
      <c r="T159" s="37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2" customFormat="1" ht="38.25" customHeight="1" x14ac:dyDescent="0.25">
      <c r="A160" s="79"/>
      <c r="B160" s="3" t="s">
        <v>18</v>
      </c>
      <c r="C160" s="4"/>
      <c r="D160" s="4"/>
      <c r="E160" s="80"/>
      <c r="F160" s="6"/>
      <c r="G160" s="7"/>
      <c r="H160" s="13"/>
      <c r="I160" s="14"/>
      <c r="J160" s="13"/>
      <c r="K160" s="14"/>
      <c r="L160" s="13"/>
      <c r="M160" s="14"/>
      <c r="N160" s="8"/>
      <c r="O160" s="7"/>
      <c r="P160" s="9">
        <f t="shared" ref="P160:P168" si="23">SUM(F160:O160)</f>
        <v>0</v>
      </c>
      <c r="Q160" s="80"/>
      <c r="R160" s="37"/>
      <c r="S160" s="37"/>
      <c r="T160" s="37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2" customFormat="1" ht="34.5" customHeight="1" x14ac:dyDescent="0.25">
      <c r="A161" s="79"/>
      <c r="B161" s="3" t="s">
        <v>20</v>
      </c>
      <c r="C161" s="4"/>
      <c r="D161" s="4"/>
      <c r="E161" s="80"/>
      <c r="F161" s="6"/>
      <c r="G161" s="7"/>
      <c r="H161" s="13"/>
      <c r="I161" s="14"/>
      <c r="J161" s="13"/>
      <c r="K161" s="14"/>
      <c r="L161" s="13"/>
      <c r="M161" s="14"/>
      <c r="N161" s="8"/>
      <c r="O161" s="7"/>
      <c r="P161" s="9">
        <f t="shared" si="23"/>
        <v>0</v>
      </c>
      <c r="Q161" s="80"/>
      <c r="R161" s="37"/>
      <c r="S161" s="37"/>
      <c r="T161" s="37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2" customFormat="1" ht="23.25" customHeight="1" x14ac:dyDescent="0.25">
      <c r="A162" s="79"/>
      <c r="B162" s="4" t="s">
        <v>12</v>
      </c>
      <c r="C162" s="4"/>
      <c r="D162" s="4"/>
      <c r="E162" s="80"/>
      <c r="F162" s="6"/>
      <c r="G162" s="7"/>
      <c r="H162" s="13"/>
      <c r="I162" s="14"/>
      <c r="J162" s="13"/>
      <c r="K162" s="14"/>
      <c r="L162" s="13"/>
      <c r="M162" s="14"/>
      <c r="N162" s="8"/>
      <c r="O162" s="7"/>
      <c r="P162" s="9">
        <f t="shared" si="23"/>
        <v>0</v>
      </c>
      <c r="Q162" s="80"/>
      <c r="R162" s="37"/>
      <c r="S162" s="37"/>
      <c r="T162" s="37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2" customFormat="1" ht="26.25" customHeight="1" x14ac:dyDescent="0.25">
      <c r="A163" s="79"/>
      <c r="B163" s="4" t="s">
        <v>14</v>
      </c>
      <c r="C163" s="4"/>
      <c r="D163" s="4"/>
      <c r="E163" s="80"/>
      <c r="F163" s="6"/>
      <c r="G163" s="7"/>
      <c r="H163" s="13"/>
      <c r="I163" s="14"/>
      <c r="J163" s="13"/>
      <c r="K163" s="14"/>
      <c r="L163" s="13"/>
      <c r="M163" s="14"/>
      <c r="N163" s="8"/>
      <c r="O163" s="7"/>
      <c r="P163" s="9">
        <f t="shared" si="23"/>
        <v>0</v>
      </c>
      <c r="Q163" s="80"/>
      <c r="R163" s="37"/>
      <c r="S163" s="37"/>
      <c r="T163" s="37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2" customFormat="1" ht="21.95" customHeight="1" x14ac:dyDescent="0.25">
      <c r="A164" s="79"/>
      <c r="B164" s="4" t="s">
        <v>97</v>
      </c>
      <c r="C164" s="4"/>
      <c r="D164" s="4"/>
      <c r="E164" s="80"/>
      <c r="F164" s="6"/>
      <c r="G164" s="7"/>
      <c r="H164" s="13"/>
      <c r="I164" s="14"/>
      <c r="J164" s="13">
        <v>9</v>
      </c>
      <c r="K164" s="14">
        <v>3</v>
      </c>
      <c r="L164" s="13"/>
      <c r="M164" s="14"/>
      <c r="N164" s="8"/>
      <c r="O164" s="7"/>
      <c r="P164" s="9">
        <f t="shared" si="23"/>
        <v>12</v>
      </c>
      <c r="Q164" s="80"/>
      <c r="R164" s="37"/>
      <c r="S164" s="37"/>
      <c r="T164" s="37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2" customFormat="1" ht="39" customHeight="1" x14ac:dyDescent="0.25">
      <c r="A165" s="79"/>
      <c r="B165" s="3" t="s">
        <v>21</v>
      </c>
      <c r="C165" s="4"/>
      <c r="D165" s="4"/>
      <c r="E165" s="80"/>
      <c r="F165" s="6"/>
      <c r="G165" s="7"/>
      <c r="H165" s="13"/>
      <c r="I165" s="14"/>
      <c r="J165" s="13"/>
      <c r="K165" s="14"/>
      <c r="L165" s="13"/>
      <c r="M165" s="14"/>
      <c r="N165" s="8"/>
      <c r="O165" s="7"/>
      <c r="P165" s="9">
        <f t="shared" si="23"/>
        <v>0</v>
      </c>
      <c r="Q165" s="80"/>
      <c r="R165" s="37"/>
      <c r="S165" s="37"/>
      <c r="T165" s="37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2" customFormat="1" ht="35.25" customHeight="1" x14ac:dyDescent="0.25">
      <c r="A166" s="79"/>
      <c r="B166" s="3" t="s">
        <v>22</v>
      </c>
      <c r="C166" s="4"/>
      <c r="D166" s="4"/>
      <c r="E166" s="80"/>
      <c r="F166" s="6"/>
      <c r="G166" s="7"/>
      <c r="H166" s="13"/>
      <c r="I166" s="14"/>
      <c r="J166" s="13"/>
      <c r="K166" s="14"/>
      <c r="L166" s="13"/>
      <c r="M166" s="14"/>
      <c r="N166" s="8"/>
      <c r="O166" s="7"/>
      <c r="P166" s="9">
        <f t="shared" si="23"/>
        <v>0</v>
      </c>
      <c r="Q166" s="80"/>
      <c r="R166" s="37"/>
      <c r="S166" s="37"/>
      <c r="T166" s="37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2" customFormat="1" ht="28.5" customHeight="1" x14ac:dyDescent="0.25">
      <c r="A167" s="79"/>
      <c r="B167" s="3" t="s">
        <v>96</v>
      </c>
      <c r="C167" s="4"/>
      <c r="D167" s="4"/>
      <c r="E167" s="80"/>
      <c r="F167" s="6"/>
      <c r="G167" s="7"/>
      <c r="H167" s="13"/>
      <c r="I167" s="14"/>
      <c r="J167" s="13"/>
      <c r="K167" s="14"/>
      <c r="L167" s="13"/>
      <c r="M167" s="14"/>
      <c r="N167" s="8"/>
      <c r="O167" s="7"/>
      <c r="P167" s="9"/>
      <c r="Q167" s="80"/>
      <c r="R167" s="37"/>
      <c r="S167" s="37"/>
      <c r="T167" s="3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2" customFormat="1" ht="21.95" customHeight="1" x14ac:dyDescent="0.25">
      <c r="A168" s="79"/>
      <c r="B168" s="4" t="s">
        <v>10</v>
      </c>
      <c r="C168" s="4"/>
      <c r="D168" s="4"/>
      <c r="E168" s="80"/>
      <c r="F168" s="6"/>
      <c r="G168" s="7"/>
      <c r="H168" s="13"/>
      <c r="I168" s="14"/>
      <c r="J168" s="13"/>
      <c r="K168" s="14"/>
      <c r="L168" s="13"/>
      <c r="M168" s="14"/>
      <c r="N168" s="8"/>
      <c r="O168" s="7"/>
      <c r="P168" s="9">
        <f t="shared" si="23"/>
        <v>0</v>
      </c>
      <c r="Q168" s="80"/>
      <c r="R168" s="37"/>
      <c r="S168" s="37"/>
      <c r="T168" s="37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s="2" customFormat="1" ht="21.95" customHeight="1" x14ac:dyDescent="0.25">
      <c r="A169" s="79"/>
      <c r="B169" s="81" t="s">
        <v>13</v>
      </c>
      <c r="C169" s="81"/>
      <c r="D169" s="81"/>
      <c r="E169" s="81"/>
      <c r="F169" s="10"/>
      <c r="G169" s="10"/>
      <c r="H169" s="33"/>
      <c r="I169" s="33">
        <v>16</v>
      </c>
      <c r="J169" s="33">
        <v>19</v>
      </c>
      <c r="K169" s="33">
        <v>3</v>
      </c>
      <c r="L169" s="33"/>
      <c r="M169" s="33"/>
      <c r="N169" s="10"/>
      <c r="O169" s="10"/>
      <c r="P169" s="11">
        <f>SUM(P159:P168)</f>
        <v>38</v>
      </c>
      <c r="Q169" s="80"/>
      <c r="R169" s="37"/>
      <c r="S169" s="37"/>
      <c r="T169" s="37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s="2" customFormat="1" ht="21.75" customHeight="1" x14ac:dyDescent="0.25">
      <c r="A170" s="92" t="s">
        <v>17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4"/>
      <c r="R170" s="37"/>
      <c r="S170" s="37"/>
      <c r="T170" s="37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s="2" customFormat="1" ht="29.25" customHeight="1" x14ac:dyDescent="0.25">
      <c r="A171" s="79" t="s">
        <v>16</v>
      </c>
      <c r="B171" s="4" t="s">
        <v>19</v>
      </c>
      <c r="C171" s="4"/>
      <c r="D171" s="4"/>
      <c r="E171" s="80" t="s">
        <v>104</v>
      </c>
      <c r="F171" s="6"/>
      <c r="G171" s="7"/>
      <c r="H171" s="13">
        <v>14</v>
      </c>
      <c r="I171" s="14">
        <v>6</v>
      </c>
      <c r="J171" s="13"/>
      <c r="K171" s="14"/>
      <c r="L171" s="13"/>
      <c r="M171" s="14"/>
      <c r="N171" s="8"/>
      <c r="O171" s="7"/>
      <c r="P171" s="9">
        <v>20</v>
      </c>
      <c r="Q171" s="80">
        <v>2024</v>
      </c>
      <c r="R171" s="37"/>
      <c r="S171" s="37"/>
      <c r="T171" s="37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s="2" customFormat="1" ht="27" customHeight="1" x14ac:dyDescent="0.25">
      <c r="A172" s="79"/>
      <c r="B172" s="4" t="s">
        <v>18</v>
      </c>
      <c r="C172" s="4"/>
      <c r="D172" s="4"/>
      <c r="E172" s="80"/>
      <c r="F172" s="6"/>
      <c r="G172" s="7"/>
      <c r="H172" s="13"/>
      <c r="I172" s="14"/>
      <c r="J172" s="13"/>
      <c r="K172" s="14"/>
      <c r="L172" s="13"/>
      <c r="M172" s="14"/>
      <c r="N172" s="8"/>
      <c r="O172" s="7"/>
      <c r="P172" s="9">
        <v>0</v>
      </c>
      <c r="Q172" s="80"/>
      <c r="R172" s="37"/>
      <c r="S172" s="37"/>
      <c r="T172" s="37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2" customFormat="1" ht="41.25" customHeight="1" x14ac:dyDescent="0.25">
      <c r="A173" s="79"/>
      <c r="B173" s="3" t="s">
        <v>20</v>
      </c>
      <c r="C173" s="4"/>
      <c r="D173" s="4"/>
      <c r="E173" s="80"/>
      <c r="F173" s="6"/>
      <c r="G173" s="7"/>
      <c r="H173" s="13"/>
      <c r="I173" s="14"/>
      <c r="J173" s="13"/>
      <c r="K173" s="14"/>
      <c r="L173" s="13"/>
      <c r="M173" s="14"/>
      <c r="N173" s="8"/>
      <c r="O173" s="7"/>
      <c r="P173" s="9">
        <v>0</v>
      </c>
      <c r="Q173" s="80"/>
      <c r="R173" s="37"/>
      <c r="S173" s="37"/>
      <c r="T173" s="37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2" customFormat="1" ht="26.25" customHeight="1" x14ac:dyDescent="0.25">
      <c r="A174" s="79"/>
      <c r="B174" s="4" t="s">
        <v>12</v>
      </c>
      <c r="C174" s="4"/>
      <c r="D174" s="4"/>
      <c r="E174" s="80"/>
      <c r="F174" s="6"/>
      <c r="G174" s="7"/>
      <c r="H174" s="13"/>
      <c r="I174" s="14"/>
      <c r="J174" s="13"/>
      <c r="K174" s="14"/>
      <c r="L174" s="13"/>
      <c r="M174" s="14"/>
      <c r="N174" s="8"/>
      <c r="O174" s="7"/>
      <c r="P174" s="9">
        <v>0</v>
      </c>
      <c r="Q174" s="80"/>
      <c r="R174" s="37"/>
      <c r="S174" s="37"/>
      <c r="T174" s="37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2" customFormat="1" ht="21" customHeight="1" x14ac:dyDescent="0.25">
      <c r="A175" s="79"/>
      <c r="B175" s="4" t="s">
        <v>97</v>
      </c>
      <c r="C175" s="4"/>
      <c r="D175" s="4"/>
      <c r="E175" s="80"/>
      <c r="F175" s="6"/>
      <c r="G175" s="7"/>
      <c r="H175" s="13"/>
      <c r="I175" s="14"/>
      <c r="J175" s="13">
        <v>4</v>
      </c>
      <c r="K175" s="14">
        <v>2</v>
      </c>
      <c r="L175" s="13"/>
      <c r="M175" s="14"/>
      <c r="N175" s="8"/>
      <c r="O175" s="7"/>
      <c r="P175" s="9">
        <v>6</v>
      </c>
      <c r="Q175" s="80"/>
      <c r="R175" s="37"/>
      <c r="S175" s="37"/>
      <c r="T175" s="37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s="2" customFormat="1" ht="30" customHeight="1" x14ac:dyDescent="0.25">
      <c r="A176" s="79"/>
      <c r="B176" s="4" t="s">
        <v>14</v>
      </c>
      <c r="C176" s="4"/>
      <c r="D176" s="4"/>
      <c r="E176" s="80"/>
      <c r="F176" s="6"/>
      <c r="G176" s="7"/>
      <c r="H176" s="13"/>
      <c r="I176" s="14"/>
      <c r="J176" s="13"/>
      <c r="K176" s="14"/>
      <c r="L176" s="13"/>
      <c r="M176" s="14"/>
      <c r="N176" s="8"/>
      <c r="O176" s="7"/>
      <c r="P176" s="9">
        <v>0</v>
      </c>
      <c r="Q176" s="80"/>
      <c r="R176" s="37"/>
      <c r="S176" s="37"/>
      <c r="T176" s="37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s="2" customFormat="1" ht="45.75" customHeight="1" x14ac:dyDescent="0.25">
      <c r="A177" s="79"/>
      <c r="B177" s="3" t="s">
        <v>21</v>
      </c>
      <c r="C177" s="4"/>
      <c r="D177" s="4"/>
      <c r="E177" s="80"/>
      <c r="F177" s="6"/>
      <c r="G177" s="7"/>
      <c r="H177" s="13"/>
      <c r="I177" s="14"/>
      <c r="J177" s="13"/>
      <c r="K177" s="14"/>
      <c r="L177" s="13"/>
      <c r="M177" s="14"/>
      <c r="N177" s="8"/>
      <c r="O177" s="7"/>
      <c r="P177" s="9">
        <v>0</v>
      </c>
      <c r="Q177" s="80"/>
      <c r="R177" s="37"/>
      <c r="S177" s="37"/>
      <c r="T177" s="3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s="2" customFormat="1" ht="40.5" customHeight="1" x14ac:dyDescent="0.25">
      <c r="A178" s="79"/>
      <c r="B178" s="3" t="s">
        <v>22</v>
      </c>
      <c r="C178" s="4"/>
      <c r="D178" s="4"/>
      <c r="E178" s="80"/>
      <c r="F178" s="6"/>
      <c r="G178" s="7"/>
      <c r="H178" s="13"/>
      <c r="I178" s="14"/>
      <c r="J178" s="13"/>
      <c r="K178" s="14"/>
      <c r="L178" s="13"/>
      <c r="M178" s="14"/>
      <c r="N178" s="8"/>
      <c r="O178" s="7"/>
      <c r="P178" s="9">
        <f t="shared" ref="P178:P179" si="24">SUM(F178:O178)</f>
        <v>0</v>
      </c>
      <c r="Q178" s="80"/>
      <c r="R178" s="37"/>
      <c r="S178" s="37"/>
      <c r="T178" s="37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s="2" customFormat="1" ht="30.75" customHeight="1" x14ac:dyDescent="0.25">
      <c r="A179" s="79"/>
      <c r="B179" s="3" t="s">
        <v>96</v>
      </c>
      <c r="C179" s="4"/>
      <c r="D179" s="4"/>
      <c r="E179" s="80"/>
      <c r="F179" s="6"/>
      <c r="G179" s="7"/>
      <c r="H179" s="13"/>
      <c r="I179" s="14"/>
      <c r="J179" s="13"/>
      <c r="K179" s="14"/>
      <c r="L179" s="13"/>
      <c r="M179" s="14"/>
      <c r="N179" s="8"/>
      <c r="O179" s="7"/>
      <c r="P179" s="9">
        <f t="shared" si="24"/>
        <v>0</v>
      </c>
      <c r="Q179" s="80"/>
      <c r="R179" s="37"/>
      <c r="S179" s="37"/>
      <c r="T179" s="37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2" customFormat="1" ht="27" customHeight="1" x14ac:dyDescent="0.25">
      <c r="A180" s="79"/>
      <c r="B180" s="4" t="s">
        <v>10</v>
      </c>
      <c r="C180" s="4"/>
      <c r="D180" s="4"/>
      <c r="E180" s="80"/>
      <c r="F180" s="6"/>
      <c r="G180" s="7"/>
      <c r="H180" s="13"/>
      <c r="I180" s="14"/>
      <c r="J180" s="13"/>
      <c r="K180" s="14"/>
      <c r="L180" s="13"/>
      <c r="M180" s="14"/>
      <c r="N180" s="8"/>
      <c r="O180" s="7"/>
      <c r="P180" s="9">
        <v>0</v>
      </c>
      <c r="Q180" s="80"/>
      <c r="R180" s="37"/>
      <c r="S180" s="37"/>
      <c r="T180" s="37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2" customFormat="1" ht="21.95" customHeight="1" x14ac:dyDescent="0.25">
      <c r="A181" s="79"/>
      <c r="B181" s="81" t="s">
        <v>13</v>
      </c>
      <c r="C181" s="81"/>
      <c r="D181" s="81"/>
      <c r="E181" s="81"/>
      <c r="F181" s="10"/>
      <c r="G181" s="10"/>
      <c r="H181" s="33">
        <v>14</v>
      </c>
      <c r="I181" s="33">
        <v>6</v>
      </c>
      <c r="J181" s="33">
        <v>4</v>
      </c>
      <c r="K181" s="33">
        <v>2</v>
      </c>
      <c r="L181" s="33"/>
      <c r="M181" s="33"/>
      <c r="N181" s="10"/>
      <c r="O181" s="10"/>
      <c r="P181" s="11">
        <f>SUM(P171:P180)</f>
        <v>26</v>
      </c>
      <c r="Q181" s="80"/>
      <c r="R181" s="37"/>
      <c r="S181" s="37"/>
      <c r="T181" s="37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s="2" customFormat="1" ht="21.75" customHeight="1" x14ac:dyDescent="0.25">
      <c r="A182" s="92" t="s">
        <v>17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4"/>
      <c r="R182" s="37"/>
      <c r="S182" s="37"/>
      <c r="T182" s="37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s="2" customFormat="1" ht="33.75" customHeight="1" x14ac:dyDescent="0.25">
      <c r="A183" s="79" t="s">
        <v>16</v>
      </c>
      <c r="B183" s="4" t="s">
        <v>19</v>
      </c>
      <c r="C183" s="4"/>
      <c r="D183" s="4"/>
      <c r="E183" s="80" t="s">
        <v>105</v>
      </c>
      <c r="F183" s="6"/>
      <c r="G183" s="7"/>
      <c r="H183" s="13">
        <v>16</v>
      </c>
      <c r="I183" s="14">
        <v>10</v>
      </c>
      <c r="J183" s="6"/>
      <c r="K183" s="7"/>
      <c r="L183" s="6"/>
      <c r="M183" s="7"/>
      <c r="N183" s="8"/>
      <c r="O183" s="7"/>
      <c r="P183" s="9">
        <f>SUM(F183:O183)</f>
        <v>26</v>
      </c>
      <c r="Q183" s="80">
        <v>2024</v>
      </c>
      <c r="R183" s="37"/>
      <c r="S183" s="37"/>
      <c r="T183" s="37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s="2" customFormat="1" ht="33.75" customHeight="1" x14ac:dyDescent="0.25">
      <c r="A184" s="79"/>
      <c r="B184" s="4" t="s">
        <v>18</v>
      </c>
      <c r="C184" s="4"/>
      <c r="D184" s="4"/>
      <c r="E184" s="80"/>
      <c r="F184" s="6"/>
      <c r="G184" s="7"/>
      <c r="H184" s="13"/>
      <c r="I184" s="14"/>
      <c r="J184" s="6"/>
      <c r="K184" s="7"/>
      <c r="L184" s="6"/>
      <c r="M184" s="7"/>
      <c r="N184" s="8"/>
      <c r="O184" s="7"/>
      <c r="P184" s="9">
        <f t="shared" ref="P184:P192" si="25">SUM(F184:O184)</f>
        <v>0</v>
      </c>
      <c r="Q184" s="80"/>
      <c r="R184" s="37"/>
      <c r="S184" s="37"/>
      <c r="T184" s="37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s="2" customFormat="1" ht="42" customHeight="1" x14ac:dyDescent="0.25">
      <c r="A185" s="79"/>
      <c r="B185" s="3" t="s">
        <v>20</v>
      </c>
      <c r="C185" s="4"/>
      <c r="D185" s="4"/>
      <c r="E185" s="80"/>
      <c r="F185" s="6"/>
      <c r="G185" s="7"/>
      <c r="H185" s="13"/>
      <c r="I185" s="14"/>
      <c r="J185" s="6"/>
      <c r="K185" s="7"/>
      <c r="L185" s="6"/>
      <c r="M185" s="7"/>
      <c r="N185" s="8"/>
      <c r="O185" s="7"/>
      <c r="P185" s="9">
        <f t="shared" si="25"/>
        <v>0</v>
      </c>
      <c r="Q185" s="80"/>
      <c r="R185" s="37"/>
      <c r="S185" s="37"/>
      <c r="T185" s="37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2" customFormat="1" ht="24.75" customHeight="1" x14ac:dyDescent="0.25">
      <c r="A186" s="79"/>
      <c r="B186" s="4" t="s">
        <v>12</v>
      </c>
      <c r="C186" s="4"/>
      <c r="D186" s="4"/>
      <c r="E186" s="80"/>
      <c r="F186" s="6"/>
      <c r="G186" s="7"/>
      <c r="H186" s="13"/>
      <c r="I186" s="14"/>
      <c r="J186" s="6"/>
      <c r="K186" s="7"/>
      <c r="L186" s="6"/>
      <c r="M186" s="7"/>
      <c r="N186" s="8"/>
      <c r="O186" s="7"/>
      <c r="P186" s="9">
        <f t="shared" si="25"/>
        <v>0</v>
      </c>
      <c r="Q186" s="80"/>
      <c r="R186" s="37"/>
      <c r="S186" s="37"/>
      <c r="T186" s="37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2" customFormat="1" ht="26.25" customHeight="1" x14ac:dyDescent="0.25">
      <c r="A187" s="79"/>
      <c r="B187" s="4" t="s">
        <v>97</v>
      </c>
      <c r="C187" s="4"/>
      <c r="D187" s="4"/>
      <c r="E187" s="80"/>
      <c r="F187" s="6"/>
      <c r="G187" s="7"/>
      <c r="H187" s="13"/>
      <c r="I187" s="14"/>
      <c r="J187" s="13">
        <v>9</v>
      </c>
      <c r="K187" s="14">
        <v>3</v>
      </c>
      <c r="L187" s="6"/>
      <c r="M187" s="7"/>
      <c r="N187" s="8"/>
      <c r="O187" s="7"/>
      <c r="P187" s="9">
        <f t="shared" si="25"/>
        <v>12</v>
      </c>
      <c r="Q187" s="80"/>
      <c r="R187" s="37"/>
      <c r="S187" s="37"/>
      <c r="T187" s="3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2" customFormat="1" ht="25.5" customHeight="1" x14ac:dyDescent="0.25">
      <c r="A188" s="79"/>
      <c r="B188" s="4" t="s">
        <v>14</v>
      </c>
      <c r="C188" s="4"/>
      <c r="D188" s="4"/>
      <c r="E188" s="80"/>
      <c r="F188" s="6"/>
      <c r="G188" s="7"/>
      <c r="H188" s="13"/>
      <c r="I188" s="14"/>
      <c r="J188" s="13"/>
      <c r="K188" s="14"/>
      <c r="L188" s="6"/>
      <c r="M188" s="7"/>
      <c r="N188" s="8"/>
      <c r="O188" s="7"/>
      <c r="P188" s="9">
        <f t="shared" si="25"/>
        <v>0</v>
      </c>
      <c r="Q188" s="80"/>
      <c r="R188" s="37"/>
      <c r="S188" s="37"/>
      <c r="T188" s="37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s="2" customFormat="1" ht="42.75" customHeight="1" x14ac:dyDescent="0.25">
      <c r="A189" s="79"/>
      <c r="B189" s="3" t="s">
        <v>21</v>
      </c>
      <c r="C189" s="4"/>
      <c r="D189" s="4"/>
      <c r="E189" s="80"/>
      <c r="F189" s="6"/>
      <c r="G189" s="7"/>
      <c r="H189" s="13"/>
      <c r="I189" s="14"/>
      <c r="J189" s="13"/>
      <c r="K189" s="14"/>
      <c r="L189" s="6"/>
      <c r="M189" s="7"/>
      <c r="N189" s="8"/>
      <c r="O189" s="7"/>
      <c r="P189" s="9">
        <f t="shared" si="25"/>
        <v>0</v>
      </c>
      <c r="Q189" s="80"/>
      <c r="R189" s="37"/>
      <c r="S189" s="37"/>
      <c r="T189" s="37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s="2" customFormat="1" ht="39.75" customHeight="1" x14ac:dyDescent="0.25">
      <c r="A190" s="79"/>
      <c r="B190" s="3" t="s">
        <v>22</v>
      </c>
      <c r="C190" s="4"/>
      <c r="D190" s="4"/>
      <c r="E190" s="80"/>
      <c r="F190" s="6"/>
      <c r="G190" s="7"/>
      <c r="H190" s="13"/>
      <c r="I190" s="14"/>
      <c r="J190" s="13"/>
      <c r="K190" s="14"/>
      <c r="L190" s="6"/>
      <c r="M190" s="7"/>
      <c r="N190" s="8"/>
      <c r="O190" s="7"/>
      <c r="P190" s="9">
        <f t="shared" si="25"/>
        <v>0</v>
      </c>
      <c r="Q190" s="80"/>
      <c r="R190" s="37"/>
      <c r="S190" s="37"/>
      <c r="T190" s="37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s="2" customFormat="1" ht="34.5" customHeight="1" x14ac:dyDescent="0.25">
      <c r="A191" s="79"/>
      <c r="B191" s="3" t="s">
        <v>96</v>
      </c>
      <c r="C191" s="4"/>
      <c r="D191" s="4"/>
      <c r="E191" s="80"/>
      <c r="F191" s="6"/>
      <c r="G191" s="7"/>
      <c r="H191" s="13"/>
      <c r="I191" s="14"/>
      <c r="J191" s="13"/>
      <c r="K191" s="14"/>
      <c r="L191" s="13"/>
      <c r="M191" s="14"/>
      <c r="N191" s="8"/>
      <c r="O191" s="7"/>
      <c r="P191" s="9">
        <f t="shared" si="25"/>
        <v>0</v>
      </c>
      <c r="Q191" s="80"/>
      <c r="R191" s="37"/>
      <c r="S191" s="37"/>
      <c r="T191" s="37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s="2" customFormat="1" ht="27.75" customHeight="1" x14ac:dyDescent="0.25">
      <c r="A192" s="79"/>
      <c r="B192" s="4" t="s">
        <v>10</v>
      </c>
      <c r="C192" s="4"/>
      <c r="D192" s="4"/>
      <c r="E192" s="80"/>
      <c r="F192" s="6"/>
      <c r="G192" s="7"/>
      <c r="H192" s="13"/>
      <c r="I192" s="14"/>
      <c r="J192" s="13"/>
      <c r="K192" s="14"/>
      <c r="L192" s="13"/>
      <c r="M192" s="14"/>
      <c r="N192" s="8"/>
      <c r="O192" s="7"/>
      <c r="P192" s="9">
        <f t="shared" si="25"/>
        <v>0</v>
      </c>
      <c r="Q192" s="80"/>
      <c r="R192" s="37"/>
      <c r="S192" s="37"/>
      <c r="T192" s="37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s="2" customFormat="1" ht="21.75" customHeight="1" x14ac:dyDescent="0.25">
      <c r="A193" s="79"/>
      <c r="B193" s="81" t="s">
        <v>13</v>
      </c>
      <c r="C193" s="81"/>
      <c r="D193" s="81"/>
      <c r="E193" s="81"/>
      <c r="F193" s="10"/>
      <c r="G193" s="10"/>
      <c r="H193" s="33">
        <f>SUM(H183:H192)</f>
        <v>16</v>
      </c>
      <c r="I193" s="33">
        <f>SUM(I183:I192)</f>
        <v>10</v>
      </c>
      <c r="J193" s="33">
        <v>9</v>
      </c>
      <c r="K193" s="33">
        <v>3</v>
      </c>
      <c r="L193" s="33"/>
      <c r="M193" s="33"/>
      <c r="N193" s="10"/>
      <c r="O193" s="10"/>
      <c r="P193" s="11">
        <f>SUM(P183:P192)</f>
        <v>38</v>
      </c>
      <c r="Q193" s="80"/>
      <c r="R193" s="37"/>
      <c r="S193" s="37"/>
      <c r="T193" s="37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s="2" customFormat="1" ht="29.25" customHeight="1" x14ac:dyDescent="0.25">
      <c r="A194" s="54" t="s">
        <v>50</v>
      </c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6"/>
      <c r="R194" s="37"/>
      <c r="S194" s="37"/>
      <c r="T194" s="37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2" customFormat="1" ht="21.95" customHeight="1" x14ac:dyDescent="0.25">
      <c r="A195" s="79" t="s">
        <v>47</v>
      </c>
      <c r="B195" s="3" t="s">
        <v>1</v>
      </c>
      <c r="C195" s="4"/>
      <c r="D195" s="4"/>
      <c r="E195" s="80" t="s">
        <v>103</v>
      </c>
      <c r="F195" s="6"/>
      <c r="G195" s="7"/>
      <c r="H195" s="6"/>
      <c r="I195" s="7"/>
      <c r="J195" s="6"/>
      <c r="K195" s="7"/>
      <c r="L195" s="6"/>
      <c r="M195" s="7"/>
      <c r="N195" s="8"/>
      <c r="O195" s="7"/>
      <c r="P195" s="9">
        <f>SUM(F195:O195)</f>
        <v>0</v>
      </c>
      <c r="Q195" s="80">
        <v>2024</v>
      </c>
      <c r="R195" s="37"/>
      <c r="S195" s="37"/>
      <c r="T195" s="37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s="2" customFormat="1" ht="13.5" customHeight="1" x14ac:dyDescent="0.25">
      <c r="A196" s="91"/>
      <c r="B196" s="3" t="s">
        <v>48</v>
      </c>
      <c r="C196" s="4"/>
      <c r="D196" s="4"/>
      <c r="E196" s="80"/>
      <c r="F196" s="6"/>
      <c r="G196" s="7"/>
      <c r="H196" s="13">
        <v>2</v>
      </c>
      <c r="I196" s="14">
        <v>20</v>
      </c>
      <c r="J196" s="6"/>
      <c r="K196" s="7"/>
      <c r="L196" s="6"/>
      <c r="M196" s="7"/>
      <c r="N196" s="8"/>
      <c r="O196" s="7"/>
      <c r="P196" s="9">
        <f t="shared" ref="P196:P197" si="26">SUM(F196:O196)</f>
        <v>22</v>
      </c>
      <c r="Q196" s="80"/>
      <c r="R196" s="37"/>
      <c r="S196" s="37"/>
      <c r="T196" s="37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s="2" customFormat="1" ht="24" customHeight="1" x14ac:dyDescent="0.25">
      <c r="A197" s="91"/>
      <c r="B197" s="3" t="s">
        <v>49</v>
      </c>
      <c r="C197" s="4"/>
      <c r="D197" s="4"/>
      <c r="E197" s="80"/>
      <c r="F197" s="6"/>
      <c r="G197" s="7"/>
      <c r="H197" s="13">
        <v>40</v>
      </c>
      <c r="I197" s="14">
        <v>0</v>
      </c>
      <c r="J197" s="6"/>
      <c r="K197" s="7"/>
      <c r="L197" s="6"/>
      <c r="M197" s="7"/>
      <c r="N197" s="8"/>
      <c r="O197" s="7"/>
      <c r="P197" s="9">
        <f t="shared" si="26"/>
        <v>40</v>
      </c>
      <c r="Q197" s="80"/>
      <c r="R197" s="37"/>
      <c r="S197" s="37"/>
      <c r="T197" s="3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s="2" customFormat="1" ht="21.95" customHeight="1" x14ac:dyDescent="0.25">
      <c r="A198" s="91"/>
      <c r="B198" s="81" t="s">
        <v>13</v>
      </c>
      <c r="C198" s="81"/>
      <c r="D198" s="81"/>
      <c r="E198" s="81"/>
      <c r="F198" s="10"/>
      <c r="G198" s="10"/>
      <c r="H198" s="33">
        <f>SUM(H195:H197)</f>
        <v>42</v>
      </c>
      <c r="I198" s="33">
        <f>SUM(I195:I197)</f>
        <v>20</v>
      </c>
      <c r="J198" s="10"/>
      <c r="K198" s="10"/>
      <c r="L198" s="10"/>
      <c r="M198" s="10"/>
      <c r="N198" s="10"/>
      <c r="O198" s="10"/>
      <c r="P198" s="11">
        <f>SUM(P195:P197)</f>
        <v>62</v>
      </c>
      <c r="Q198" s="80"/>
      <c r="R198" s="37"/>
      <c r="S198" s="37"/>
      <c r="T198" s="37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s="2" customFormat="1" ht="21.75" customHeight="1" x14ac:dyDescent="0.25">
      <c r="A199" s="54" t="s">
        <v>50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6"/>
      <c r="R199" s="37"/>
      <c r="S199" s="37"/>
      <c r="T199" s="37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s="2" customFormat="1" ht="21.95" customHeight="1" x14ac:dyDescent="0.25">
      <c r="A200" s="79" t="s">
        <v>47</v>
      </c>
      <c r="B200" s="3" t="s">
        <v>1</v>
      </c>
      <c r="C200" s="4"/>
      <c r="D200" s="4"/>
      <c r="E200" s="80" t="s">
        <v>104</v>
      </c>
      <c r="F200" s="6"/>
      <c r="G200" s="7"/>
      <c r="H200" s="6"/>
      <c r="I200" s="7"/>
      <c r="J200" s="6"/>
      <c r="K200" s="7"/>
      <c r="L200" s="6"/>
      <c r="M200" s="7"/>
      <c r="N200" s="8"/>
      <c r="O200" s="7"/>
      <c r="P200" s="9">
        <f>SUM(F200:O200)</f>
        <v>0</v>
      </c>
      <c r="Q200" s="80">
        <v>2024</v>
      </c>
      <c r="R200" s="37"/>
      <c r="S200" s="37"/>
      <c r="T200" s="37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s="2" customFormat="1" ht="21.95" customHeight="1" x14ac:dyDescent="0.25">
      <c r="A201" s="79"/>
      <c r="B201" s="3" t="s">
        <v>48</v>
      </c>
      <c r="C201" s="4"/>
      <c r="D201" s="4"/>
      <c r="E201" s="80"/>
      <c r="F201" s="6"/>
      <c r="G201" s="7"/>
      <c r="H201" s="13">
        <v>2</v>
      </c>
      <c r="I201" s="14">
        <v>20</v>
      </c>
      <c r="J201" s="13"/>
      <c r="K201" s="14"/>
      <c r="L201" s="6"/>
      <c r="M201" s="7"/>
      <c r="N201" s="8"/>
      <c r="O201" s="7"/>
      <c r="P201" s="9">
        <f t="shared" ref="P201:P202" si="27">SUM(F201:O201)</f>
        <v>22</v>
      </c>
      <c r="Q201" s="80"/>
      <c r="R201" s="37"/>
      <c r="S201" s="37"/>
      <c r="T201" s="37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s="2" customFormat="1" ht="18.75" customHeight="1" x14ac:dyDescent="0.25">
      <c r="A202" s="79"/>
      <c r="B202" s="3" t="s">
        <v>49</v>
      </c>
      <c r="C202" s="4"/>
      <c r="D202" s="4"/>
      <c r="E202" s="80"/>
      <c r="F202" s="6"/>
      <c r="G202" s="7"/>
      <c r="H202" s="13">
        <v>54</v>
      </c>
      <c r="I202" s="14">
        <v>0</v>
      </c>
      <c r="J202" s="13"/>
      <c r="K202" s="7"/>
      <c r="L202" s="6"/>
      <c r="M202" s="7"/>
      <c r="N202" s="8"/>
      <c r="O202" s="7"/>
      <c r="P202" s="9">
        <f t="shared" si="27"/>
        <v>54</v>
      </c>
      <c r="Q202" s="80"/>
      <c r="R202" s="37"/>
      <c r="S202" s="37"/>
      <c r="T202" s="37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s="2" customFormat="1" ht="21.95" customHeight="1" x14ac:dyDescent="0.25">
      <c r="A203" s="79"/>
      <c r="B203" s="81" t="s">
        <v>13</v>
      </c>
      <c r="C203" s="81"/>
      <c r="D203" s="81"/>
      <c r="E203" s="81"/>
      <c r="F203" s="10"/>
      <c r="G203" s="10"/>
      <c r="H203" s="33">
        <v>60</v>
      </c>
      <c r="I203" s="33">
        <v>20</v>
      </c>
      <c r="J203" s="10"/>
      <c r="K203" s="10"/>
      <c r="L203" s="10"/>
      <c r="M203" s="10"/>
      <c r="N203" s="10"/>
      <c r="O203" s="10"/>
      <c r="P203" s="11">
        <f>SUM(P200:P202)</f>
        <v>76</v>
      </c>
      <c r="Q203" s="80"/>
      <c r="R203" s="37"/>
      <c r="S203" s="37"/>
      <c r="T203" s="37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s="2" customFormat="1" ht="27" customHeight="1" x14ac:dyDescent="0.25">
      <c r="A204" s="54" t="s">
        <v>50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6"/>
      <c r="R204" s="37"/>
      <c r="S204" s="37"/>
      <c r="T204" s="37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s="2" customFormat="1" ht="21.95" customHeight="1" x14ac:dyDescent="0.25">
      <c r="A205" s="79" t="s">
        <v>47</v>
      </c>
      <c r="B205" s="3" t="s">
        <v>1</v>
      </c>
      <c r="C205" s="4"/>
      <c r="D205" s="4"/>
      <c r="E205" s="80" t="s">
        <v>105</v>
      </c>
      <c r="F205" s="6"/>
      <c r="G205" s="7"/>
      <c r="H205" s="6"/>
      <c r="I205" s="7"/>
      <c r="J205" s="6"/>
      <c r="K205" s="7"/>
      <c r="L205" s="6"/>
      <c r="M205" s="7"/>
      <c r="N205" s="8"/>
      <c r="O205" s="7"/>
      <c r="P205" s="9">
        <f>SUM(F205:O205)</f>
        <v>0</v>
      </c>
      <c r="Q205" s="80">
        <v>2024</v>
      </c>
      <c r="R205" s="37"/>
      <c r="S205" s="37"/>
      <c r="T205" s="37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s="2" customFormat="1" ht="21.95" customHeight="1" x14ac:dyDescent="0.25">
      <c r="A206" s="79"/>
      <c r="B206" s="3" t="s">
        <v>48</v>
      </c>
      <c r="C206" s="4"/>
      <c r="D206" s="4"/>
      <c r="E206" s="80"/>
      <c r="F206" s="6"/>
      <c r="G206" s="7"/>
      <c r="H206" s="13">
        <v>2</v>
      </c>
      <c r="I206" s="14">
        <v>20</v>
      </c>
      <c r="J206" s="6"/>
      <c r="K206" s="7"/>
      <c r="L206" s="6"/>
      <c r="M206" s="7"/>
      <c r="N206" s="8"/>
      <c r="O206" s="7"/>
      <c r="P206" s="9">
        <f t="shared" ref="P206:P207" si="28">SUM(F206:O206)</f>
        <v>22</v>
      </c>
      <c r="Q206" s="80"/>
      <c r="R206" s="37"/>
      <c r="S206" s="37"/>
      <c r="T206" s="37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s="2" customFormat="1" ht="15.75" customHeight="1" x14ac:dyDescent="0.25">
      <c r="A207" s="79"/>
      <c r="B207" s="3" t="s">
        <v>49</v>
      </c>
      <c r="C207" s="4"/>
      <c r="D207" s="4"/>
      <c r="E207" s="80"/>
      <c r="F207" s="6"/>
      <c r="G207" s="7"/>
      <c r="H207" s="14">
        <v>54</v>
      </c>
      <c r="I207" s="14">
        <v>0</v>
      </c>
      <c r="J207" s="6"/>
      <c r="K207" s="7"/>
      <c r="L207" s="6"/>
      <c r="M207" s="7"/>
      <c r="N207" s="8"/>
      <c r="O207" s="7"/>
      <c r="P207" s="9">
        <f t="shared" si="28"/>
        <v>54</v>
      </c>
      <c r="Q207" s="80"/>
      <c r="R207" s="37"/>
      <c r="S207" s="37"/>
      <c r="T207" s="3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s="2" customFormat="1" ht="21.95" customHeight="1" x14ac:dyDescent="0.25">
      <c r="A208" s="79"/>
      <c r="B208" s="81" t="s">
        <v>13</v>
      </c>
      <c r="C208" s="81"/>
      <c r="D208" s="81"/>
      <c r="E208" s="81"/>
      <c r="F208" s="10"/>
      <c r="G208" s="10"/>
      <c r="H208" s="33">
        <f>SUM(H206:H207)</f>
        <v>56</v>
      </c>
      <c r="I208" s="33">
        <f>SUM(I206:I207)</f>
        <v>20</v>
      </c>
      <c r="J208" s="10"/>
      <c r="K208" s="10"/>
      <c r="L208" s="10"/>
      <c r="M208" s="10"/>
      <c r="N208" s="10"/>
      <c r="O208" s="10"/>
      <c r="P208" s="11">
        <f>SUM(P205:P207)</f>
        <v>76</v>
      </c>
      <c r="Q208" s="80"/>
      <c r="R208" s="37"/>
      <c r="S208" s="37"/>
      <c r="T208" s="37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s="2" customFormat="1" ht="27" customHeight="1" x14ac:dyDescent="0.25">
      <c r="A209" s="54" t="s">
        <v>26</v>
      </c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6"/>
      <c r="R209" s="37"/>
      <c r="S209" s="37"/>
      <c r="T209" s="37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s="2" customFormat="1" ht="21.95" customHeight="1" x14ac:dyDescent="0.25">
      <c r="A210" s="79" t="s">
        <v>31</v>
      </c>
      <c r="B210" s="3" t="s">
        <v>9</v>
      </c>
      <c r="C210" s="4"/>
      <c r="D210" s="4"/>
      <c r="E210" s="80" t="s">
        <v>103</v>
      </c>
      <c r="F210" s="6"/>
      <c r="G210" s="7"/>
      <c r="H210" s="13"/>
      <c r="I210" s="14"/>
      <c r="J210" s="13">
        <v>19</v>
      </c>
      <c r="K210" s="14">
        <v>12</v>
      </c>
      <c r="L210" s="6"/>
      <c r="M210" s="7"/>
      <c r="N210" s="8"/>
      <c r="O210" s="7"/>
      <c r="P210" s="9">
        <f>SUM(F210:O210)</f>
        <v>31</v>
      </c>
      <c r="Q210" s="80">
        <v>2024</v>
      </c>
      <c r="R210" s="37"/>
      <c r="S210" s="37"/>
      <c r="T210" s="37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s="2" customFormat="1" ht="32.25" customHeight="1" x14ac:dyDescent="0.25">
      <c r="A211" s="79"/>
      <c r="B211" s="3" t="s">
        <v>14</v>
      </c>
      <c r="C211" s="4"/>
      <c r="D211" s="4"/>
      <c r="E211" s="80"/>
      <c r="F211" s="6"/>
      <c r="G211" s="7"/>
      <c r="H211" s="6"/>
      <c r="I211" s="7"/>
      <c r="J211" s="13"/>
      <c r="K211" s="14"/>
      <c r="L211" s="6"/>
      <c r="M211" s="7"/>
      <c r="N211" s="8"/>
      <c r="O211" s="7"/>
      <c r="P211" s="9">
        <f t="shared" ref="P211:P213" si="29">SUM(F211:O211)</f>
        <v>0</v>
      </c>
      <c r="Q211" s="80"/>
      <c r="R211" s="37"/>
      <c r="S211" s="37"/>
      <c r="T211" s="37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s="2" customFormat="1" ht="32.25" customHeight="1" x14ac:dyDescent="0.25">
      <c r="A212" s="79"/>
      <c r="B212" s="3" t="s">
        <v>1</v>
      </c>
      <c r="C212" s="4"/>
      <c r="D212" s="4"/>
      <c r="E212" s="80"/>
      <c r="F212" s="6"/>
      <c r="G212" s="7"/>
      <c r="H212" s="6"/>
      <c r="I212" s="7"/>
      <c r="J212" s="13"/>
      <c r="K212" s="14"/>
      <c r="L212" s="6"/>
      <c r="M212" s="7"/>
      <c r="N212" s="8"/>
      <c r="O212" s="7"/>
      <c r="P212" s="9"/>
      <c r="Q212" s="80"/>
      <c r="R212" s="37"/>
      <c r="S212" s="37"/>
      <c r="T212" s="37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s="2" customFormat="1" ht="32.25" customHeight="1" x14ac:dyDescent="0.25">
      <c r="A213" s="79"/>
      <c r="B213" s="3" t="s">
        <v>20</v>
      </c>
      <c r="C213" s="4"/>
      <c r="D213" s="4"/>
      <c r="E213" s="80"/>
      <c r="F213" s="6"/>
      <c r="G213" s="7"/>
      <c r="H213" s="6"/>
      <c r="I213" s="7"/>
      <c r="J213" s="13">
        <v>5</v>
      </c>
      <c r="K213" s="14">
        <v>7</v>
      </c>
      <c r="L213" s="6"/>
      <c r="M213" s="7"/>
      <c r="N213" s="8"/>
      <c r="O213" s="7"/>
      <c r="P213" s="9">
        <f t="shared" si="29"/>
        <v>12</v>
      </c>
      <c r="Q213" s="80"/>
      <c r="R213" s="37"/>
      <c r="S213" s="37"/>
      <c r="T213" s="37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s="2" customFormat="1" ht="21.95" customHeight="1" x14ac:dyDescent="0.25">
      <c r="A214" s="79"/>
      <c r="B214" s="81" t="s">
        <v>13</v>
      </c>
      <c r="C214" s="81"/>
      <c r="D214" s="81"/>
      <c r="E214" s="81"/>
      <c r="F214" s="10"/>
      <c r="G214" s="10"/>
      <c r="H214" s="10"/>
      <c r="I214" s="10"/>
      <c r="J214" s="33">
        <f>SUM(J210:J213)</f>
        <v>24</v>
      </c>
      <c r="K214" s="33">
        <f>SUM(K210:K213)</f>
        <v>19</v>
      </c>
      <c r="L214" s="10"/>
      <c r="M214" s="10"/>
      <c r="N214" s="10"/>
      <c r="O214" s="10"/>
      <c r="P214" s="11">
        <f>SUM(P210:P213)</f>
        <v>43</v>
      </c>
      <c r="Q214" s="80"/>
      <c r="R214" s="37"/>
      <c r="S214" s="37"/>
      <c r="T214" s="37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s="2" customFormat="1" ht="27" customHeight="1" x14ac:dyDescent="0.25">
      <c r="A215" s="54" t="s">
        <v>26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6"/>
      <c r="R215" s="37"/>
      <c r="S215" s="37"/>
      <c r="T215" s="37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s="2" customFormat="1" ht="21.95" customHeight="1" x14ac:dyDescent="0.25">
      <c r="A216" s="79" t="s">
        <v>31</v>
      </c>
      <c r="B216" s="3" t="s">
        <v>9</v>
      </c>
      <c r="C216" s="4"/>
      <c r="D216" s="4"/>
      <c r="E216" s="80" t="s">
        <v>104</v>
      </c>
      <c r="F216" s="6"/>
      <c r="G216" s="7"/>
      <c r="H216" s="13"/>
      <c r="I216" s="14"/>
      <c r="J216" s="13">
        <v>31</v>
      </c>
      <c r="K216" s="14">
        <v>20</v>
      </c>
      <c r="L216" s="6"/>
      <c r="M216" s="7"/>
      <c r="N216" s="8"/>
      <c r="O216" s="7"/>
      <c r="P216" s="9">
        <f>SUM(F216:O216)</f>
        <v>51</v>
      </c>
      <c r="Q216" s="80">
        <v>2024</v>
      </c>
      <c r="R216" s="37"/>
      <c r="S216" s="37"/>
      <c r="T216" s="37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s="2" customFormat="1" ht="33" customHeight="1" x14ac:dyDescent="0.25">
      <c r="A217" s="79"/>
      <c r="B217" s="3" t="s">
        <v>14</v>
      </c>
      <c r="C217" s="4"/>
      <c r="D217" s="4"/>
      <c r="E217" s="80"/>
      <c r="F217" s="6"/>
      <c r="G217" s="7"/>
      <c r="H217" s="6"/>
      <c r="I217" s="7"/>
      <c r="J217" s="13"/>
      <c r="K217" s="14"/>
      <c r="L217" s="6"/>
      <c r="M217" s="7"/>
      <c r="N217" s="8"/>
      <c r="O217" s="7"/>
      <c r="P217" s="9">
        <f t="shared" ref="P217:P219" si="30">SUM(F217:O217)</f>
        <v>0</v>
      </c>
      <c r="Q217" s="80"/>
      <c r="R217" s="37"/>
      <c r="S217" s="37"/>
      <c r="T217" s="3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s="2" customFormat="1" ht="24.75" customHeight="1" x14ac:dyDescent="0.25">
      <c r="A218" s="79"/>
      <c r="B218" s="3" t="s">
        <v>1</v>
      </c>
      <c r="C218" s="4"/>
      <c r="D218" s="4"/>
      <c r="E218" s="80"/>
      <c r="F218" s="6"/>
      <c r="G218" s="7"/>
      <c r="H218" s="6"/>
      <c r="I218" s="7"/>
      <c r="J218" s="13"/>
      <c r="K218" s="14"/>
      <c r="L218" s="6"/>
      <c r="M218" s="7"/>
      <c r="N218" s="8"/>
      <c r="O218" s="7"/>
      <c r="P218" s="9"/>
      <c r="Q218" s="80"/>
      <c r="R218" s="37"/>
      <c r="S218" s="37"/>
      <c r="T218" s="37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s="2" customFormat="1" ht="32.25" customHeight="1" x14ac:dyDescent="0.25">
      <c r="A219" s="79"/>
      <c r="B219" s="3" t="s">
        <v>20</v>
      </c>
      <c r="C219" s="4"/>
      <c r="D219" s="4"/>
      <c r="E219" s="80"/>
      <c r="F219" s="6"/>
      <c r="G219" s="7"/>
      <c r="H219" s="6"/>
      <c r="I219" s="7"/>
      <c r="J219" s="13">
        <v>6</v>
      </c>
      <c r="K219" s="14">
        <v>9</v>
      </c>
      <c r="L219" s="6"/>
      <c r="M219" s="7"/>
      <c r="N219" s="8"/>
      <c r="O219" s="7"/>
      <c r="P219" s="9">
        <f t="shared" si="30"/>
        <v>15</v>
      </c>
      <c r="Q219" s="80"/>
      <c r="R219" s="37"/>
      <c r="S219" s="37"/>
      <c r="T219" s="37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s="2" customFormat="1" ht="21.95" customHeight="1" x14ac:dyDescent="0.25">
      <c r="A220" s="79"/>
      <c r="B220" s="81" t="s">
        <v>13</v>
      </c>
      <c r="C220" s="81"/>
      <c r="D220" s="81"/>
      <c r="E220" s="81"/>
      <c r="F220" s="10"/>
      <c r="G220" s="10"/>
      <c r="H220" s="10"/>
      <c r="I220" s="10"/>
      <c r="J220" s="33">
        <f>SUM(J216:J219)</f>
        <v>37</v>
      </c>
      <c r="K220" s="33">
        <f>SUM(K216:K219)</f>
        <v>29</v>
      </c>
      <c r="L220" s="10"/>
      <c r="M220" s="10"/>
      <c r="N220" s="10"/>
      <c r="O220" s="10"/>
      <c r="P220" s="11">
        <f>SUM(P216:P219)</f>
        <v>66</v>
      </c>
      <c r="Q220" s="80"/>
      <c r="R220" s="37"/>
      <c r="S220" s="37"/>
      <c r="T220" s="37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s="2" customFormat="1" ht="21.75" customHeight="1" x14ac:dyDescent="0.25">
      <c r="A221" s="54" t="s">
        <v>26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6"/>
      <c r="R221" s="37"/>
      <c r="S221" s="37"/>
      <c r="T221" s="37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s="2" customFormat="1" ht="21.95" customHeight="1" x14ac:dyDescent="0.25">
      <c r="A222" s="79" t="s">
        <v>31</v>
      </c>
      <c r="B222" s="3" t="s">
        <v>9</v>
      </c>
      <c r="C222" s="4"/>
      <c r="D222" s="4"/>
      <c r="E222" s="80" t="s">
        <v>105</v>
      </c>
      <c r="F222" s="6"/>
      <c r="G222" s="7"/>
      <c r="H222" s="6"/>
      <c r="I222" s="7"/>
      <c r="J222" s="13">
        <v>34</v>
      </c>
      <c r="K222" s="14">
        <v>20</v>
      </c>
      <c r="L222" s="6"/>
      <c r="M222" s="7"/>
      <c r="N222" s="8"/>
      <c r="O222" s="7"/>
      <c r="P222" s="9">
        <f>SUM(F222:O222)</f>
        <v>54</v>
      </c>
      <c r="Q222" s="80">
        <v>2024</v>
      </c>
      <c r="R222" s="37"/>
      <c r="S222" s="37"/>
      <c r="T222" s="37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s="2" customFormat="1" ht="37.5" customHeight="1" x14ac:dyDescent="0.25">
      <c r="A223" s="79"/>
      <c r="B223" s="3" t="s">
        <v>14</v>
      </c>
      <c r="C223" s="4"/>
      <c r="D223" s="4"/>
      <c r="E223" s="80"/>
      <c r="F223" s="6"/>
      <c r="G223" s="7"/>
      <c r="H223" s="6"/>
      <c r="I223" s="7"/>
      <c r="J223" s="13"/>
      <c r="K223" s="14"/>
      <c r="L223" s="6"/>
      <c r="M223" s="7"/>
      <c r="N223" s="8"/>
      <c r="O223" s="7"/>
      <c r="P223" s="9">
        <f t="shared" ref="P223:P225" si="31">SUM(F223:O223)</f>
        <v>0</v>
      </c>
      <c r="Q223" s="80"/>
      <c r="R223" s="37"/>
      <c r="S223" s="37"/>
      <c r="T223" s="37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s="2" customFormat="1" ht="24" customHeight="1" x14ac:dyDescent="0.25">
      <c r="A224" s="79"/>
      <c r="B224" s="3" t="s">
        <v>1</v>
      </c>
      <c r="C224" s="4"/>
      <c r="D224" s="4"/>
      <c r="E224" s="80"/>
      <c r="F224" s="6"/>
      <c r="G224" s="7"/>
      <c r="H224" s="6"/>
      <c r="I224" s="7"/>
      <c r="J224" s="13"/>
      <c r="K224" s="14"/>
      <c r="L224" s="6"/>
      <c r="M224" s="7"/>
      <c r="N224" s="8"/>
      <c r="O224" s="7"/>
      <c r="P224" s="9"/>
      <c r="Q224" s="80"/>
      <c r="R224" s="37"/>
      <c r="S224" s="37"/>
      <c r="T224" s="37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s="2" customFormat="1" ht="42" customHeight="1" x14ac:dyDescent="0.25">
      <c r="A225" s="79"/>
      <c r="B225" s="3" t="s">
        <v>20</v>
      </c>
      <c r="C225" s="4"/>
      <c r="D225" s="4"/>
      <c r="E225" s="80"/>
      <c r="F225" s="6"/>
      <c r="G225" s="7"/>
      <c r="H225" s="6"/>
      <c r="I225" s="7"/>
      <c r="J225" s="13">
        <v>5</v>
      </c>
      <c r="K225" s="14">
        <v>7</v>
      </c>
      <c r="L225" s="6"/>
      <c r="M225" s="7"/>
      <c r="N225" s="8"/>
      <c r="O225" s="7"/>
      <c r="P225" s="9">
        <f t="shared" si="31"/>
        <v>12</v>
      </c>
      <c r="Q225" s="80"/>
      <c r="R225" s="37"/>
      <c r="S225" s="37"/>
      <c r="T225" s="37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s="2" customFormat="1" ht="21.75" customHeight="1" x14ac:dyDescent="0.25">
      <c r="A226" s="79"/>
      <c r="B226" s="81" t="s">
        <v>13</v>
      </c>
      <c r="C226" s="81"/>
      <c r="D226" s="81"/>
      <c r="E226" s="81"/>
      <c r="F226" s="10"/>
      <c r="G226" s="10"/>
      <c r="H226" s="10"/>
      <c r="I226" s="10"/>
      <c r="J226" s="33">
        <f>SUM(J222:J225)</f>
        <v>39</v>
      </c>
      <c r="K226" s="33">
        <f>SUM(K222:K225)</f>
        <v>27</v>
      </c>
      <c r="L226" s="10"/>
      <c r="M226" s="10"/>
      <c r="N226" s="10"/>
      <c r="O226" s="10"/>
      <c r="P226" s="11">
        <f>SUM(P222:P225)</f>
        <v>66</v>
      </c>
      <c r="Q226" s="80"/>
      <c r="R226" s="37"/>
      <c r="S226" s="37"/>
      <c r="T226" s="37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2" customFormat="1" ht="21.75" customHeight="1" x14ac:dyDescent="0.25">
      <c r="A227" s="54" t="s">
        <v>85</v>
      </c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6"/>
      <c r="R227" s="37"/>
      <c r="S227" s="37"/>
      <c r="T227" s="3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2" customFormat="1" ht="32.25" customHeight="1" x14ac:dyDescent="0.25">
      <c r="A228" s="79" t="s">
        <v>32</v>
      </c>
      <c r="B228" s="3" t="s">
        <v>14</v>
      </c>
      <c r="C228" s="4"/>
      <c r="D228" s="4"/>
      <c r="E228" s="80" t="s">
        <v>103</v>
      </c>
      <c r="F228" s="6"/>
      <c r="G228" s="7"/>
      <c r="H228" s="13">
        <v>15</v>
      </c>
      <c r="I228" s="14">
        <v>7</v>
      </c>
      <c r="J228" s="6"/>
      <c r="K228" s="7"/>
      <c r="L228" s="6"/>
      <c r="M228" s="7"/>
      <c r="N228" s="8"/>
      <c r="O228" s="7"/>
      <c r="P228" s="9">
        <f>SUM(F228:O228)</f>
        <v>22</v>
      </c>
      <c r="Q228" s="80">
        <v>2024</v>
      </c>
      <c r="R228" s="37"/>
      <c r="S228" s="37"/>
      <c r="T228" s="37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2" customFormat="1" ht="60.75" customHeight="1" x14ac:dyDescent="0.25">
      <c r="A229" s="79"/>
      <c r="B229" s="3" t="s">
        <v>100</v>
      </c>
      <c r="C229" s="4"/>
      <c r="D229" s="4"/>
      <c r="E229" s="80"/>
      <c r="F229" s="6"/>
      <c r="G229" s="7"/>
      <c r="H229" s="13">
        <v>21</v>
      </c>
      <c r="I229" s="14">
        <v>2</v>
      </c>
      <c r="J229" s="6"/>
      <c r="K229" s="7"/>
      <c r="L229" s="6"/>
      <c r="M229" s="7"/>
      <c r="N229" s="8"/>
      <c r="O229" s="7"/>
      <c r="P229" s="9">
        <f t="shared" ref="P229:P233" si="32">SUM(F229:O229)</f>
        <v>23</v>
      </c>
      <c r="Q229" s="80"/>
      <c r="R229" s="37"/>
      <c r="S229" s="37"/>
      <c r="T229" s="37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2" customFormat="1" ht="66.75" customHeight="1" x14ac:dyDescent="0.25">
      <c r="A230" s="79"/>
      <c r="B230" s="3" t="s">
        <v>101</v>
      </c>
      <c r="C230" s="4"/>
      <c r="D230" s="4"/>
      <c r="E230" s="80"/>
      <c r="F230" s="6"/>
      <c r="G230" s="7"/>
      <c r="H230" s="13">
        <v>64</v>
      </c>
      <c r="I230" s="14">
        <v>0</v>
      </c>
      <c r="J230" s="6"/>
      <c r="K230" s="7"/>
      <c r="L230" s="6"/>
      <c r="M230" s="7"/>
      <c r="N230" s="8"/>
      <c r="O230" s="7"/>
      <c r="P230" s="9">
        <f t="shared" si="32"/>
        <v>64</v>
      </c>
      <c r="Q230" s="80"/>
      <c r="R230" s="37"/>
      <c r="S230" s="37"/>
      <c r="T230" s="37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2" customFormat="1" ht="21.95" customHeight="1" x14ac:dyDescent="0.25">
      <c r="A231" s="79"/>
      <c r="B231" s="3" t="s">
        <v>33</v>
      </c>
      <c r="C231" s="4"/>
      <c r="D231" s="4"/>
      <c r="E231" s="80"/>
      <c r="F231" s="6"/>
      <c r="G231" s="7"/>
      <c r="H231" s="13">
        <v>18</v>
      </c>
      <c r="I231" s="14">
        <v>4</v>
      </c>
      <c r="J231" s="13"/>
      <c r="K231" s="14"/>
      <c r="L231" s="6"/>
      <c r="M231" s="7"/>
      <c r="N231" s="8"/>
      <c r="O231" s="7"/>
      <c r="P231" s="9">
        <f t="shared" si="32"/>
        <v>22</v>
      </c>
      <c r="Q231" s="80"/>
      <c r="R231" s="37"/>
      <c r="S231" s="37"/>
      <c r="T231" s="37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2" customFormat="1" ht="21.95" customHeight="1" x14ac:dyDescent="0.25">
      <c r="A232" s="79"/>
      <c r="B232" s="3" t="s">
        <v>9</v>
      </c>
      <c r="C232" s="4"/>
      <c r="D232" s="4"/>
      <c r="E232" s="80"/>
      <c r="F232" s="6"/>
      <c r="G232" s="7"/>
      <c r="H232" s="13">
        <v>21</v>
      </c>
      <c r="I232" s="14">
        <v>6</v>
      </c>
      <c r="J232" s="13"/>
      <c r="K232" s="14"/>
      <c r="L232" s="6"/>
      <c r="M232" s="7"/>
      <c r="N232" s="8"/>
      <c r="O232" s="7"/>
      <c r="P232" s="9">
        <f t="shared" si="32"/>
        <v>27</v>
      </c>
      <c r="Q232" s="80"/>
      <c r="R232" s="37"/>
      <c r="S232" s="37"/>
      <c r="T232" s="37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2" customFormat="1" ht="25.5" customHeight="1" x14ac:dyDescent="0.25">
      <c r="A233" s="79"/>
      <c r="B233" s="3" t="s">
        <v>1</v>
      </c>
      <c r="C233" s="4"/>
      <c r="D233" s="4"/>
      <c r="E233" s="80"/>
      <c r="F233" s="6"/>
      <c r="G233" s="7"/>
      <c r="H233" s="13"/>
      <c r="I233" s="14"/>
      <c r="J233" s="13"/>
      <c r="K233" s="14"/>
      <c r="L233" s="6"/>
      <c r="M233" s="7"/>
      <c r="N233" s="8"/>
      <c r="O233" s="7"/>
      <c r="P233" s="9">
        <f t="shared" si="32"/>
        <v>0</v>
      </c>
      <c r="Q233" s="80"/>
      <c r="R233" s="37"/>
      <c r="S233" s="37"/>
      <c r="T233" s="37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2" customFormat="1" ht="21.75" customHeight="1" x14ac:dyDescent="0.25">
      <c r="A234" s="79"/>
      <c r="B234" s="81" t="s">
        <v>13</v>
      </c>
      <c r="C234" s="81"/>
      <c r="D234" s="81"/>
      <c r="E234" s="81"/>
      <c r="F234" s="10"/>
      <c r="G234" s="10"/>
      <c r="H234" s="33">
        <f>SUM(H228:H233)</f>
        <v>139</v>
      </c>
      <c r="I234" s="33">
        <f>SUM(I228:I233)</f>
        <v>19</v>
      </c>
      <c r="J234" s="10"/>
      <c r="K234" s="10"/>
      <c r="L234" s="10"/>
      <c r="M234" s="10"/>
      <c r="N234" s="10"/>
      <c r="O234" s="10"/>
      <c r="P234" s="11">
        <f>SUM(P228:P233)</f>
        <v>158</v>
      </c>
      <c r="Q234" s="80"/>
      <c r="R234" s="37"/>
      <c r="S234" s="37"/>
      <c r="T234" s="37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2" customFormat="1" ht="21.75" customHeight="1" x14ac:dyDescent="0.25">
      <c r="A235" s="54" t="s">
        <v>51</v>
      </c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6"/>
      <c r="R235" s="37"/>
      <c r="S235" s="37"/>
      <c r="T235" s="37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2" customFormat="1" ht="32.25" customHeight="1" x14ac:dyDescent="0.25">
      <c r="A236" s="79" t="s">
        <v>32</v>
      </c>
      <c r="B236" s="3" t="s">
        <v>14</v>
      </c>
      <c r="C236" s="4"/>
      <c r="D236" s="4"/>
      <c r="E236" s="80" t="s">
        <v>104</v>
      </c>
      <c r="F236" s="6"/>
      <c r="G236" s="7"/>
      <c r="H236" s="13">
        <v>15</v>
      </c>
      <c r="I236" s="14">
        <v>7</v>
      </c>
      <c r="J236" s="13"/>
      <c r="K236" s="14"/>
      <c r="L236" s="6"/>
      <c r="M236" s="7"/>
      <c r="N236" s="8"/>
      <c r="O236" s="7"/>
      <c r="P236" s="9">
        <f>SUM(F236:O236)</f>
        <v>22</v>
      </c>
      <c r="Q236" s="80">
        <v>2024</v>
      </c>
      <c r="R236" s="37"/>
      <c r="S236" s="37"/>
      <c r="T236" s="37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2" customFormat="1" ht="54" customHeight="1" x14ac:dyDescent="0.25">
      <c r="A237" s="79"/>
      <c r="B237" s="3" t="s">
        <v>100</v>
      </c>
      <c r="C237" s="4"/>
      <c r="D237" s="4"/>
      <c r="E237" s="80"/>
      <c r="F237" s="6"/>
      <c r="G237" s="7"/>
      <c r="H237" s="14">
        <v>21</v>
      </c>
      <c r="I237" s="14">
        <v>2</v>
      </c>
      <c r="J237" s="13"/>
      <c r="K237" s="14"/>
      <c r="L237" s="6"/>
      <c r="M237" s="7"/>
      <c r="N237" s="8"/>
      <c r="O237" s="7"/>
      <c r="P237" s="9">
        <f t="shared" ref="P237:P241" si="33">SUM(F237:O237)</f>
        <v>23</v>
      </c>
      <c r="Q237" s="80"/>
      <c r="R237" s="37"/>
      <c r="S237" s="37"/>
      <c r="T237" s="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2" customFormat="1" ht="57" customHeight="1" x14ac:dyDescent="0.25">
      <c r="A238" s="79"/>
      <c r="B238" s="3" t="s">
        <v>101</v>
      </c>
      <c r="C238" s="4"/>
      <c r="D238" s="4"/>
      <c r="E238" s="80"/>
      <c r="F238" s="6"/>
      <c r="G238" s="7"/>
      <c r="H238" s="13">
        <v>64</v>
      </c>
      <c r="I238" s="14">
        <v>0</v>
      </c>
      <c r="J238" s="13"/>
      <c r="K238" s="14"/>
      <c r="L238" s="6"/>
      <c r="M238" s="7"/>
      <c r="N238" s="8"/>
      <c r="O238" s="7"/>
      <c r="P238" s="9">
        <f t="shared" si="33"/>
        <v>64</v>
      </c>
      <c r="Q238" s="80"/>
      <c r="R238" s="37"/>
      <c r="S238" s="37"/>
      <c r="T238" s="37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2" customFormat="1" ht="21.95" customHeight="1" x14ac:dyDescent="0.25">
      <c r="A239" s="79"/>
      <c r="B239" s="3" t="s">
        <v>33</v>
      </c>
      <c r="C239" s="4"/>
      <c r="D239" s="4"/>
      <c r="E239" s="80"/>
      <c r="F239" s="6"/>
      <c r="G239" s="7"/>
      <c r="H239" s="13">
        <v>18</v>
      </c>
      <c r="I239" s="14">
        <v>4</v>
      </c>
      <c r="J239" s="13"/>
      <c r="K239" s="14"/>
      <c r="L239" s="6"/>
      <c r="M239" s="7"/>
      <c r="N239" s="8"/>
      <c r="O239" s="7"/>
      <c r="P239" s="9">
        <f t="shared" si="33"/>
        <v>22</v>
      </c>
      <c r="Q239" s="80"/>
      <c r="R239" s="37"/>
      <c r="S239" s="37"/>
      <c r="T239" s="37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2" customFormat="1" ht="21.95" customHeight="1" x14ac:dyDescent="0.25">
      <c r="A240" s="79"/>
      <c r="B240" s="3" t="s">
        <v>9</v>
      </c>
      <c r="C240" s="4"/>
      <c r="D240" s="4"/>
      <c r="E240" s="80"/>
      <c r="F240" s="6"/>
      <c r="G240" s="7"/>
      <c r="H240" s="13">
        <v>20</v>
      </c>
      <c r="I240" s="14">
        <v>6</v>
      </c>
      <c r="J240" s="13"/>
      <c r="K240" s="14"/>
      <c r="L240" s="6"/>
      <c r="M240" s="7"/>
      <c r="N240" s="8"/>
      <c r="O240" s="7"/>
      <c r="P240" s="9">
        <f t="shared" si="33"/>
        <v>26</v>
      </c>
      <c r="Q240" s="80"/>
      <c r="R240" s="37"/>
      <c r="S240" s="37"/>
      <c r="T240" s="37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2" customFormat="1" ht="25.5" customHeight="1" x14ac:dyDescent="0.25">
      <c r="A241" s="79"/>
      <c r="B241" s="3" t="s">
        <v>1</v>
      </c>
      <c r="C241" s="4"/>
      <c r="D241" s="4"/>
      <c r="E241" s="80"/>
      <c r="F241" s="6"/>
      <c r="G241" s="7"/>
      <c r="H241" s="13"/>
      <c r="I241" s="14"/>
      <c r="J241" s="13"/>
      <c r="K241" s="14"/>
      <c r="L241" s="6"/>
      <c r="M241" s="7"/>
      <c r="N241" s="8"/>
      <c r="O241" s="7"/>
      <c r="P241" s="9">
        <f t="shared" si="33"/>
        <v>0</v>
      </c>
      <c r="Q241" s="80"/>
      <c r="R241" s="37"/>
      <c r="S241" s="37"/>
      <c r="T241" s="37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2" customFormat="1" ht="21.75" customHeight="1" x14ac:dyDescent="0.25">
      <c r="A242" s="79"/>
      <c r="B242" s="81" t="s">
        <v>13</v>
      </c>
      <c r="C242" s="81"/>
      <c r="D242" s="81"/>
      <c r="E242" s="81"/>
      <c r="F242" s="10"/>
      <c r="G242" s="10"/>
      <c r="H242" s="33">
        <f>SUM(H236:H241)</f>
        <v>138</v>
      </c>
      <c r="I242" s="33">
        <f>SUM(I236:I241)</f>
        <v>19</v>
      </c>
      <c r="J242" s="33"/>
      <c r="K242" s="33"/>
      <c r="L242" s="10"/>
      <c r="M242" s="10"/>
      <c r="N242" s="10"/>
      <c r="O242" s="10"/>
      <c r="P242" s="11">
        <f>SUM(P236:P241)</f>
        <v>157</v>
      </c>
      <c r="Q242" s="80"/>
      <c r="R242" s="37"/>
      <c r="S242" s="37"/>
      <c r="T242" s="37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2" customFormat="1" ht="21.75" customHeight="1" x14ac:dyDescent="0.25">
      <c r="A243" s="54" t="s">
        <v>51</v>
      </c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6"/>
      <c r="R243" s="37"/>
      <c r="S243" s="37"/>
      <c r="T243" s="37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2" customFormat="1" ht="32.25" customHeight="1" x14ac:dyDescent="0.25">
      <c r="A244" s="79" t="s">
        <v>32</v>
      </c>
      <c r="B244" s="3" t="s">
        <v>14</v>
      </c>
      <c r="C244" s="4"/>
      <c r="D244" s="4"/>
      <c r="E244" s="80" t="s">
        <v>105</v>
      </c>
      <c r="F244" s="6"/>
      <c r="G244" s="7"/>
      <c r="H244" s="13">
        <v>15</v>
      </c>
      <c r="I244" s="14">
        <v>7</v>
      </c>
      <c r="J244" s="6"/>
      <c r="K244" s="7"/>
      <c r="L244" s="6"/>
      <c r="M244" s="7"/>
      <c r="N244" s="8"/>
      <c r="O244" s="7"/>
      <c r="P244" s="9">
        <f>SUM(F244:O244)</f>
        <v>22</v>
      </c>
      <c r="Q244" s="80">
        <v>2024</v>
      </c>
      <c r="R244" s="37"/>
      <c r="S244" s="37"/>
      <c r="T244" s="37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2" customFormat="1" ht="54" customHeight="1" x14ac:dyDescent="0.25">
      <c r="A245" s="79"/>
      <c r="B245" s="3" t="s">
        <v>100</v>
      </c>
      <c r="C245" s="4"/>
      <c r="D245" s="4"/>
      <c r="E245" s="80"/>
      <c r="F245" s="6"/>
      <c r="G245" s="7"/>
      <c r="H245" s="15">
        <v>21</v>
      </c>
      <c r="I245" s="14">
        <v>2</v>
      </c>
      <c r="J245" s="6"/>
      <c r="K245" s="7"/>
      <c r="L245" s="6"/>
      <c r="M245" s="7"/>
      <c r="N245" s="8"/>
      <c r="O245" s="7"/>
      <c r="P245" s="9">
        <f t="shared" ref="P245:P249" si="34">SUM(F245:O245)</f>
        <v>23</v>
      </c>
      <c r="Q245" s="80"/>
      <c r="R245" s="37"/>
      <c r="S245" s="37"/>
      <c r="T245" s="37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2" customFormat="1" ht="60" customHeight="1" x14ac:dyDescent="0.25">
      <c r="A246" s="79"/>
      <c r="B246" s="3" t="s">
        <v>101</v>
      </c>
      <c r="C246" s="4"/>
      <c r="D246" s="4"/>
      <c r="E246" s="80"/>
      <c r="F246" s="6"/>
      <c r="G246" s="7"/>
      <c r="H246" s="13">
        <v>64</v>
      </c>
      <c r="I246" s="14">
        <v>0</v>
      </c>
      <c r="J246" s="6"/>
      <c r="K246" s="7"/>
      <c r="L246" s="6"/>
      <c r="M246" s="7"/>
      <c r="N246" s="8"/>
      <c r="O246" s="7"/>
      <c r="P246" s="9">
        <f t="shared" si="34"/>
        <v>64</v>
      </c>
      <c r="Q246" s="80"/>
      <c r="R246" s="37"/>
      <c r="S246" s="37"/>
      <c r="T246" s="37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2" customFormat="1" ht="21.95" customHeight="1" x14ac:dyDescent="0.25">
      <c r="A247" s="79"/>
      <c r="B247" s="3" t="s">
        <v>33</v>
      </c>
      <c r="C247" s="4"/>
      <c r="D247" s="4"/>
      <c r="E247" s="80"/>
      <c r="F247" s="6"/>
      <c r="G247" s="7"/>
      <c r="H247" s="13">
        <v>18</v>
      </c>
      <c r="I247" s="14">
        <v>4</v>
      </c>
      <c r="J247" s="6"/>
      <c r="K247" s="6"/>
      <c r="L247" s="6"/>
      <c r="M247" s="7"/>
      <c r="N247" s="8"/>
      <c r="O247" s="7"/>
      <c r="P247" s="9">
        <f t="shared" si="34"/>
        <v>22</v>
      </c>
      <c r="Q247" s="80"/>
      <c r="R247" s="37"/>
      <c r="S247" s="37"/>
      <c r="T247" s="3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2" customFormat="1" ht="21.95" customHeight="1" x14ac:dyDescent="0.25">
      <c r="A248" s="79"/>
      <c r="B248" s="3" t="s">
        <v>9</v>
      </c>
      <c r="C248" s="4"/>
      <c r="D248" s="4"/>
      <c r="E248" s="80"/>
      <c r="F248" s="6"/>
      <c r="G248" s="7"/>
      <c r="H248" s="13">
        <v>20</v>
      </c>
      <c r="I248" s="14">
        <v>6</v>
      </c>
      <c r="J248" s="6"/>
      <c r="K248" s="7"/>
      <c r="L248" s="6"/>
      <c r="M248" s="7"/>
      <c r="N248" s="8"/>
      <c r="O248" s="7"/>
      <c r="P248" s="9">
        <f t="shared" si="34"/>
        <v>26</v>
      </c>
      <c r="Q248" s="80"/>
      <c r="R248" s="37"/>
      <c r="S248" s="37"/>
      <c r="T248" s="37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s="2" customFormat="1" ht="25.5" customHeight="1" x14ac:dyDescent="0.25">
      <c r="A249" s="79"/>
      <c r="B249" s="3" t="s">
        <v>83</v>
      </c>
      <c r="C249" s="4"/>
      <c r="D249" s="4"/>
      <c r="E249" s="80"/>
      <c r="F249" s="6"/>
      <c r="G249" s="7"/>
      <c r="H249" s="13"/>
      <c r="I249" s="14"/>
      <c r="J249" s="13"/>
      <c r="K249" s="14"/>
      <c r="L249" s="6"/>
      <c r="M249" s="7"/>
      <c r="N249" s="8"/>
      <c r="O249" s="7"/>
      <c r="P249" s="9">
        <f t="shared" si="34"/>
        <v>0</v>
      </c>
      <c r="Q249" s="80"/>
      <c r="R249" s="37"/>
      <c r="S249" s="37"/>
      <c r="T249" s="37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s="2" customFormat="1" ht="21.75" customHeight="1" x14ac:dyDescent="0.25">
      <c r="A250" s="79"/>
      <c r="B250" s="81" t="s">
        <v>13</v>
      </c>
      <c r="C250" s="81"/>
      <c r="D250" s="81"/>
      <c r="E250" s="81"/>
      <c r="F250" s="10"/>
      <c r="G250" s="10"/>
      <c r="H250" s="33">
        <f>SUM(H244:H249)</f>
        <v>138</v>
      </c>
      <c r="I250" s="33">
        <f>SUM(I244:I249)</f>
        <v>19</v>
      </c>
      <c r="J250" s="10"/>
      <c r="K250" s="10"/>
      <c r="L250" s="10"/>
      <c r="M250" s="10"/>
      <c r="N250" s="10"/>
      <c r="O250" s="10"/>
      <c r="P250" s="11">
        <f>SUM(P244:P249)</f>
        <v>157</v>
      </c>
      <c r="Q250" s="80"/>
      <c r="R250" s="37"/>
      <c r="S250" s="37"/>
      <c r="T250" s="37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s="2" customFormat="1" ht="25.5" customHeight="1" x14ac:dyDescent="0.25">
      <c r="A251" s="54" t="s">
        <v>51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6"/>
      <c r="R251" s="37"/>
      <c r="S251" s="37"/>
      <c r="T251" s="37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s="2" customFormat="1" ht="21.95" customHeight="1" x14ac:dyDescent="0.25">
      <c r="A252" s="79" t="s">
        <v>34</v>
      </c>
      <c r="B252" s="3" t="s">
        <v>49</v>
      </c>
      <c r="C252" s="4"/>
      <c r="D252" s="4"/>
      <c r="E252" s="80" t="s">
        <v>103</v>
      </c>
      <c r="F252" s="6"/>
      <c r="G252" s="7"/>
      <c r="H252" s="6"/>
      <c r="I252" s="7"/>
      <c r="J252" s="13"/>
      <c r="K252" s="14"/>
      <c r="L252" s="6"/>
      <c r="M252" s="7"/>
      <c r="N252" s="8"/>
      <c r="O252" s="7"/>
      <c r="P252" s="9">
        <f>SUM(F252:O252)</f>
        <v>0</v>
      </c>
      <c r="Q252" s="80">
        <v>2024</v>
      </c>
      <c r="R252" s="37"/>
      <c r="S252" s="37"/>
      <c r="T252" s="37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s="2" customFormat="1" ht="36.75" customHeight="1" x14ac:dyDescent="0.25">
      <c r="A253" s="79"/>
      <c r="B253" s="3" t="s">
        <v>35</v>
      </c>
      <c r="C253" s="4"/>
      <c r="D253" s="4"/>
      <c r="E253" s="80"/>
      <c r="F253" s="6"/>
      <c r="G253" s="7"/>
      <c r="H253" s="6"/>
      <c r="I253" s="7"/>
      <c r="J253" s="13">
        <v>10</v>
      </c>
      <c r="K253" s="14">
        <v>8</v>
      </c>
      <c r="L253" s="6"/>
      <c r="M253" s="7"/>
      <c r="N253" s="8"/>
      <c r="O253" s="7"/>
      <c r="P253" s="9">
        <f t="shared" ref="P253:P254" si="35">SUM(F253:O253)</f>
        <v>18</v>
      </c>
      <c r="Q253" s="80"/>
      <c r="R253" s="37"/>
      <c r="S253" s="37"/>
      <c r="T253" s="37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2" customFormat="1" ht="25.5" customHeight="1" x14ac:dyDescent="0.25">
      <c r="A254" s="79"/>
      <c r="B254" s="3" t="s">
        <v>48</v>
      </c>
      <c r="C254" s="4"/>
      <c r="D254" s="4"/>
      <c r="E254" s="80"/>
      <c r="F254" s="6"/>
      <c r="G254" s="7"/>
      <c r="H254" s="6"/>
      <c r="I254" s="7"/>
      <c r="J254" s="13">
        <v>6</v>
      </c>
      <c r="K254" s="14">
        <v>29</v>
      </c>
      <c r="L254" s="6"/>
      <c r="M254" s="7"/>
      <c r="N254" s="8"/>
      <c r="O254" s="7"/>
      <c r="P254" s="9">
        <f t="shared" si="35"/>
        <v>35</v>
      </c>
      <c r="Q254" s="80"/>
      <c r="R254" s="37"/>
      <c r="S254" s="37"/>
      <c r="T254" s="37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2" customFormat="1" ht="21.75" customHeight="1" x14ac:dyDescent="0.25">
      <c r="A255" s="79"/>
      <c r="B255" s="81" t="s">
        <v>13</v>
      </c>
      <c r="C255" s="81"/>
      <c r="D255" s="81"/>
      <c r="E255" s="81"/>
      <c r="F255" s="10"/>
      <c r="G255" s="10"/>
      <c r="H255" s="10"/>
      <c r="I255" s="10"/>
      <c r="J255" s="33">
        <f>SUM(J252:J254)</f>
        <v>16</v>
      </c>
      <c r="K255" s="33">
        <f>SUM(K252:K254)</f>
        <v>37</v>
      </c>
      <c r="L255" s="10"/>
      <c r="M255" s="10"/>
      <c r="N255" s="10"/>
      <c r="O255" s="10"/>
      <c r="P255" s="11">
        <f>SUM(P252:P254)</f>
        <v>53</v>
      </c>
      <c r="Q255" s="80"/>
      <c r="R255" s="37"/>
      <c r="S255" s="37"/>
      <c r="T255" s="37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2" customFormat="1" ht="27" customHeight="1" x14ac:dyDescent="0.25">
      <c r="A256" s="54" t="s">
        <v>51</v>
      </c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6"/>
      <c r="R256" s="37"/>
      <c r="S256" s="37"/>
      <c r="T256" s="37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2" customFormat="1" ht="36.75" customHeight="1" x14ac:dyDescent="0.25">
      <c r="A257" s="79" t="s">
        <v>34</v>
      </c>
      <c r="B257" s="3" t="s">
        <v>76</v>
      </c>
      <c r="C257" s="4"/>
      <c r="D257" s="4"/>
      <c r="E257" s="80" t="s">
        <v>104</v>
      </c>
      <c r="F257" s="6"/>
      <c r="G257" s="7"/>
      <c r="H257" s="6"/>
      <c r="I257" s="7"/>
      <c r="J257" s="13">
        <v>8</v>
      </c>
      <c r="K257" s="14">
        <v>3</v>
      </c>
      <c r="L257" s="6"/>
      <c r="M257" s="7"/>
      <c r="N257" s="8"/>
      <c r="O257" s="7"/>
      <c r="P257" s="9">
        <f>SUM(F257:O257)</f>
        <v>11</v>
      </c>
      <c r="Q257" s="80">
        <v>2024</v>
      </c>
      <c r="R257" s="37"/>
      <c r="S257" s="37"/>
      <c r="T257" s="3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2" customFormat="1" ht="24.75" customHeight="1" x14ac:dyDescent="0.25">
      <c r="A258" s="79"/>
      <c r="B258" s="3" t="s">
        <v>79</v>
      </c>
      <c r="C258" s="4"/>
      <c r="D258" s="4"/>
      <c r="E258" s="80"/>
      <c r="F258" s="6"/>
      <c r="G258" s="7"/>
      <c r="H258" s="6"/>
      <c r="I258" s="7"/>
      <c r="J258" s="13">
        <v>6</v>
      </c>
      <c r="K258" s="14">
        <v>29</v>
      </c>
      <c r="L258" s="6"/>
      <c r="M258" s="7"/>
      <c r="N258" s="8"/>
      <c r="O258" s="7"/>
      <c r="P258" s="9">
        <f t="shared" ref="P258:P259" si="36">SUM(F258:O258)</f>
        <v>35</v>
      </c>
      <c r="Q258" s="80"/>
      <c r="R258" s="37"/>
      <c r="S258" s="37"/>
      <c r="T258" s="37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2" customFormat="1" ht="24" customHeight="1" x14ac:dyDescent="0.25">
      <c r="A259" s="79"/>
      <c r="B259" s="3" t="s">
        <v>112</v>
      </c>
      <c r="C259" s="4"/>
      <c r="D259" s="4"/>
      <c r="E259" s="80"/>
      <c r="F259" s="6"/>
      <c r="G259" s="7"/>
      <c r="H259" s="6"/>
      <c r="I259" s="7"/>
      <c r="J259" s="13"/>
      <c r="K259" s="14"/>
      <c r="L259" s="6"/>
      <c r="M259" s="7"/>
      <c r="N259" s="8"/>
      <c r="O259" s="7"/>
      <c r="P259" s="9">
        <f t="shared" si="36"/>
        <v>0</v>
      </c>
      <c r="Q259" s="80"/>
      <c r="R259" s="37"/>
      <c r="S259" s="37"/>
      <c r="T259" s="37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2" customFormat="1" ht="21.75" customHeight="1" x14ac:dyDescent="0.25">
      <c r="A260" s="79"/>
      <c r="B260" s="81" t="s">
        <v>13</v>
      </c>
      <c r="C260" s="81"/>
      <c r="D260" s="81"/>
      <c r="E260" s="81"/>
      <c r="F260" s="10"/>
      <c r="G260" s="10"/>
      <c r="H260" s="10"/>
      <c r="I260" s="10"/>
      <c r="J260" s="10">
        <f>SUM(J257:J259)</f>
        <v>14</v>
      </c>
      <c r="K260" s="10">
        <f>SUM(K257:K259)</f>
        <v>32</v>
      </c>
      <c r="L260" s="10"/>
      <c r="M260" s="10"/>
      <c r="N260" s="10"/>
      <c r="O260" s="10"/>
      <c r="P260" s="11">
        <f>SUM(P257:P259)</f>
        <v>46</v>
      </c>
      <c r="Q260" s="80"/>
      <c r="R260" s="37"/>
      <c r="S260" s="37"/>
      <c r="T260" s="37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2" customFormat="1" ht="27" customHeight="1" x14ac:dyDescent="0.25">
      <c r="A261" s="54" t="s">
        <v>51</v>
      </c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6"/>
      <c r="R261" s="37"/>
      <c r="S261" s="37"/>
      <c r="T261" s="37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2" customFormat="1" ht="33.75" customHeight="1" x14ac:dyDescent="0.25">
      <c r="A262" s="79" t="s">
        <v>34</v>
      </c>
      <c r="B262" s="3" t="s">
        <v>35</v>
      </c>
      <c r="C262" s="4"/>
      <c r="D262" s="4"/>
      <c r="E262" s="80" t="s">
        <v>105</v>
      </c>
      <c r="F262" s="6"/>
      <c r="G262" s="7"/>
      <c r="H262" s="6"/>
      <c r="I262" s="7"/>
      <c r="J262" s="13">
        <v>8</v>
      </c>
      <c r="K262" s="14">
        <v>3</v>
      </c>
      <c r="L262" s="6"/>
      <c r="M262" s="7"/>
      <c r="N262" s="8"/>
      <c r="O262" s="7"/>
      <c r="P262" s="9">
        <f>SUM(F262:O262)</f>
        <v>11</v>
      </c>
      <c r="Q262" s="80">
        <v>2024</v>
      </c>
      <c r="R262" s="37"/>
      <c r="S262" s="37"/>
      <c r="T262" s="37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2" customFormat="1" ht="33.75" customHeight="1" x14ac:dyDescent="0.25">
      <c r="A263" s="79"/>
      <c r="B263" s="3" t="s">
        <v>79</v>
      </c>
      <c r="C263" s="4"/>
      <c r="D263" s="4"/>
      <c r="E263" s="80"/>
      <c r="F263" s="6"/>
      <c r="G263" s="7"/>
      <c r="H263" s="6"/>
      <c r="I263" s="7"/>
      <c r="J263" s="13">
        <v>6</v>
      </c>
      <c r="K263" s="14">
        <v>29</v>
      </c>
      <c r="L263" s="6"/>
      <c r="M263" s="7"/>
      <c r="N263" s="8"/>
      <c r="O263" s="7"/>
      <c r="P263" s="9">
        <f t="shared" ref="P263:P264" si="37">SUM(F263:O263)</f>
        <v>35</v>
      </c>
      <c r="Q263" s="80"/>
      <c r="R263" s="37"/>
      <c r="S263" s="37"/>
      <c r="T263" s="37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2" customFormat="1" ht="44.25" customHeight="1" x14ac:dyDescent="0.25">
      <c r="A264" s="79"/>
      <c r="B264" s="3" t="s">
        <v>82</v>
      </c>
      <c r="C264" s="4"/>
      <c r="D264" s="4"/>
      <c r="E264" s="80"/>
      <c r="F264" s="6"/>
      <c r="G264" s="7"/>
      <c r="H264" s="6"/>
      <c r="I264" s="7"/>
      <c r="J264" s="13"/>
      <c r="K264" s="14"/>
      <c r="L264" s="6"/>
      <c r="M264" s="7"/>
      <c r="N264" s="8"/>
      <c r="O264" s="7"/>
      <c r="P264" s="9">
        <f t="shared" si="37"/>
        <v>0</v>
      </c>
      <c r="Q264" s="80"/>
      <c r="R264" s="37"/>
      <c r="S264" s="37"/>
      <c r="T264" s="37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2" customFormat="1" ht="21.95" customHeight="1" x14ac:dyDescent="0.25">
      <c r="A265" s="79"/>
      <c r="B265" s="81" t="s">
        <v>13</v>
      </c>
      <c r="C265" s="81"/>
      <c r="D265" s="81"/>
      <c r="E265" s="81"/>
      <c r="F265" s="10"/>
      <c r="G265" s="10"/>
      <c r="H265" s="10"/>
      <c r="I265" s="10"/>
      <c r="J265" s="33">
        <v>14</v>
      </c>
      <c r="K265" s="33">
        <f>SUM(K263:K264)</f>
        <v>29</v>
      </c>
      <c r="L265" s="10"/>
      <c r="M265" s="10"/>
      <c r="N265" s="10"/>
      <c r="O265" s="10"/>
      <c r="P265" s="11">
        <f>SUM(P262:P264)</f>
        <v>46</v>
      </c>
      <c r="Q265" s="80"/>
      <c r="R265" s="37"/>
      <c r="S265" s="37"/>
      <c r="T265" s="37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2" customFormat="1" ht="21.95" customHeight="1" x14ac:dyDescent="0.25">
      <c r="A266" s="54" t="s">
        <v>53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6"/>
      <c r="R266" s="37"/>
      <c r="S266" s="37"/>
      <c r="T266" s="37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47.25" customHeight="1" x14ac:dyDescent="0.25">
      <c r="A267" s="79" t="s">
        <v>52</v>
      </c>
      <c r="B267" s="3" t="s">
        <v>49</v>
      </c>
      <c r="C267" s="4"/>
      <c r="D267" s="4"/>
      <c r="E267" s="5" t="s">
        <v>103</v>
      </c>
      <c r="F267" s="13"/>
      <c r="G267" s="14"/>
      <c r="H267" s="13">
        <v>25</v>
      </c>
      <c r="I267" s="14">
        <v>0</v>
      </c>
      <c r="J267" s="13"/>
      <c r="K267" s="7"/>
      <c r="L267" s="6"/>
      <c r="M267" s="7"/>
      <c r="N267" s="8"/>
      <c r="O267" s="7"/>
      <c r="P267" s="11">
        <f>SUM(F267:O267)</f>
        <v>25</v>
      </c>
      <c r="Q267" s="80">
        <v>2024</v>
      </c>
      <c r="R267" s="37"/>
      <c r="S267" s="37"/>
      <c r="T267" s="3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2" customFormat="1" ht="21.95" customHeight="1" x14ac:dyDescent="0.25">
      <c r="A268" s="79"/>
      <c r="B268" s="81" t="s">
        <v>13</v>
      </c>
      <c r="C268" s="81"/>
      <c r="D268" s="81"/>
      <c r="E268" s="81"/>
      <c r="F268" s="10"/>
      <c r="G268" s="10"/>
      <c r="H268" s="33">
        <f>SUM(H267)</f>
        <v>25</v>
      </c>
      <c r="I268" s="33">
        <v>0</v>
      </c>
      <c r="J268" s="10"/>
      <c r="K268" s="10"/>
      <c r="L268" s="10"/>
      <c r="M268" s="10"/>
      <c r="N268" s="10"/>
      <c r="O268" s="10"/>
      <c r="P268" s="11">
        <f>SUM(P267)</f>
        <v>25</v>
      </c>
      <c r="Q268" s="80"/>
      <c r="R268" s="37"/>
      <c r="S268" s="37"/>
      <c r="T268" s="37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2" customFormat="1" ht="25.5" customHeight="1" x14ac:dyDescent="0.25">
      <c r="A269" s="54" t="s">
        <v>53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6"/>
      <c r="R269" s="37"/>
      <c r="S269" s="37"/>
      <c r="T269" s="37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2" customFormat="1" ht="25.5" customHeight="1" x14ac:dyDescent="0.25">
      <c r="A270" s="79" t="s">
        <v>52</v>
      </c>
      <c r="B270" s="3" t="s">
        <v>49</v>
      </c>
      <c r="C270" s="4"/>
      <c r="D270" s="4"/>
      <c r="E270" s="5" t="s">
        <v>104</v>
      </c>
      <c r="F270" s="13"/>
      <c r="G270" s="14"/>
      <c r="H270" s="13">
        <v>35</v>
      </c>
      <c r="I270" s="14">
        <v>0</v>
      </c>
      <c r="J270" s="13"/>
      <c r="K270" s="7"/>
      <c r="L270" s="6"/>
      <c r="M270" s="7"/>
      <c r="N270" s="8"/>
      <c r="O270" s="7"/>
      <c r="P270" s="11">
        <f t="shared" ref="P270" si="38">SUM(F270:O270)</f>
        <v>35</v>
      </c>
      <c r="Q270" s="80">
        <v>2024</v>
      </c>
      <c r="R270" s="37"/>
      <c r="S270" s="37"/>
      <c r="T270" s="37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2" customFormat="1" ht="21.95" customHeight="1" x14ac:dyDescent="0.25">
      <c r="A271" s="79"/>
      <c r="B271" s="81" t="s">
        <v>13</v>
      </c>
      <c r="C271" s="81"/>
      <c r="D271" s="81"/>
      <c r="E271" s="81"/>
      <c r="F271" s="10"/>
      <c r="G271" s="10"/>
      <c r="H271" s="33">
        <f>SUM(H270)</f>
        <v>35</v>
      </c>
      <c r="I271" s="33">
        <v>0</v>
      </c>
      <c r="J271" s="10"/>
      <c r="K271" s="10"/>
      <c r="L271" s="10"/>
      <c r="M271" s="10"/>
      <c r="N271" s="10"/>
      <c r="O271" s="10"/>
      <c r="P271" s="11">
        <f>SUM(P270)</f>
        <v>35</v>
      </c>
      <c r="Q271" s="80"/>
      <c r="R271" s="37"/>
      <c r="S271" s="37"/>
      <c r="T271" s="37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2" customFormat="1" ht="27" customHeight="1" x14ac:dyDescent="0.25">
      <c r="A272" s="54" t="s">
        <v>53</v>
      </c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6"/>
      <c r="R272" s="37"/>
      <c r="S272" s="37"/>
      <c r="T272" s="37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2" customFormat="1" ht="25.5" customHeight="1" x14ac:dyDescent="0.25">
      <c r="A273" s="79" t="s">
        <v>52</v>
      </c>
      <c r="B273" s="3" t="s">
        <v>49</v>
      </c>
      <c r="C273" s="4"/>
      <c r="D273" s="4"/>
      <c r="E273" s="5" t="s">
        <v>105</v>
      </c>
      <c r="F273" s="6"/>
      <c r="G273" s="7"/>
      <c r="H273" s="13">
        <v>37</v>
      </c>
      <c r="I273" s="14">
        <v>0</v>
      </c>
      <c r="J273" s="13"/>
      <c r="K273" s="7"/>
      <c r="L273" s="6"/>
      <c r="M273" s="7"/>
      <c r="N273" s="8"/>
      <c r="O273" s="7"/>
      <c r="P273" s="11">
        <f t="shared" ref="P273" si="39">SUM(F273:O273)</f>
        <v>37</v>
      </c>
      <c r="Q273" s="80">
        <v>2024</v>
      </c>
      <c r="R273" s="37"/>
      <c r="S273" s="37"/>
      <c r="T273" s="37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2" customFormat="1" ht="25.5" customHeight="1" x14ac:dyDescent="0.25">
      <c r="A274" s="79"/>
      <c r="B274" s="81" t="s">
        <v>13</v>
      </c>
      <c r="C274" s="81"/>
      <c r="D274" s="81"/>
      <c r="E274" s="81"/>
      <c r="F274" s="10"/>
      <c r="G274" s="10"/>
      <c r="H274" s="33">
        <v>37</v>
      </c>
      <c r="I274" s="33">
        <v>0</v>
      </c>
      <c r="J274" s="10"/>
      <c r="K274" s="10"/>
      <c r="L274" s="10"/>
      <c r="M274" s="10"/>
      <c r="N274" s="10"/>
      <c r="O274" s="10"/>
      <c r="P274" s="11">
        <f>SUM(P273)</f>
        <v>37</v>
      </c>
      <c r="Q274" s="80"/>
      <c r="R274" s="37"/>
      <c r="S274" s="37"/>
      <c r="T274" s="37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2" customFormat="1" ht="28.5" customHeight="1" x14ac:dyDescent="0.25">
      <c r="A275" s="54" t="s">
        <v>56</v>
      </c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6"/>
      <c r="R275" s="37"/>
      <c r="S275" s="37"/>
      <c r="T275" s="37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2" customFormat="1" ht="21.95" customHeight="1" x14ac:dyDescent="0.25">
      <c r="A276" s="79" t="s">
        <v>55</v>
      </c>
      <c r="B276" s="3" t="s">
        <v>9</v>
      </c>
      <c r="C276" s="4"/>
      <c r="D276" s="4"/>
      <c r="E276" s="80" t="s">
        <v>103</v>
      </c>
      <c r="F276" s="13"/>
      <c r="G276" s="14"/>
      <c r="H276" s="13">
        <v>20</v>
      </c>
      <c r="I276" s="14">
        <v>5</v>
      </c>
      <c r="J276" s="13"/>
      <c r="K276" s="14"/>
      <c r="L276" s="6"/>
      <c r="M276" s="7"/>
      <c r="N276" s="8"/>
      <c r="O276" s="7"/>
      <c r="P276" s="9">
        <f t="shared" ref="P276:P277" si="40">SUM(F276:O276)</f>
        <v>25</v>
      </c>
      <c r="Q276" s="80">
        <v>2024</v>
      </c>
      <c r="R276" s="37"/>
      <c r="S276" s="37"/>
      <c r="T276" s="37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s="2" customFormat="1" ht="25.5" customHeight="1" x14ac:dyDescent="0.25">
      <c r="A277" s="79"/>
      <c r="B277" s="3" t="s">
        <v>69</v>
      </c>
      <c r="C277" s="4"/>
      <c r="D277" s="4"/>
      <c r="E277" s="80"/>
      <c r="F277" s="13"/>
      <c r="G277" s="14"/>
      <c r="H277" s="13"/>
      <c r="I277" s="14"/>
      <c r="J277" s="13"/>
      <c r="K277" s="14"/>
      <c r="L277" s="6"/>
      <c r="M277" s="7"/>
      <c r="N277" s="8"/>
      <c r="O277" s="7"/>
      <c r="P277" s="9">
        <f t="shared" si="40"/>
        <v>0</v>
      </c>
      <c r="Q277" s="80"/>
      <c r="R277" s="37"/>
      <c r="S277" s="37"/>
      <c r="T277" s="3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2" customFormat="1" ht="25.5" customHeight="1" x14ac:dyDescent="0.25">
      <c r="A278" s="79"/>
      <c r="B278" s="81" t="s">
        <v>13</v>
      </c>
      <c r="C278" s="81"/>
      <c r="D278" s="81"/>
      <c r="E278" s="81"/>
      <c r="F278" s="10"/>
      <c r="G278" s="10"/>
      <c r="H278" s="10">
        <f t="shared" ref="H278:I278" si="41">SUM(H276:H277)</f>
        <v>20</v>
      </c>
      <c r="I278" s="10">
        <f t="shared" si="41"/>
        <v>5</v>
      </c>
      <c r="J278" s="10"/>
      <c r="K278" s="10"/>
      <c r="L278" s="10"/>
      <c r="M278" s="10"/>
      <c r="N278" s="10"/>
      <c r="O278" s="10"/>
      <c r="P278" s="11">
        <f>SUM(P276:P277)</f>
        <v>25</v>
      </c>
      <c r="Q278" s="80"/>
      <c r="R278" s="37"/>
      <c r="S278" s="37"/>
      <c r="T278" s="37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2" customFormat="1" ht="28.5" customHeight="1" x14ac:dyDescent="0.25">
      <c r="A279" s="54" t="s">
        <v>56</v>
      </c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6"/>
      <c r="R279" s="37"/>
      <c r="S279" s="37"/>
      <c r="T279" s="37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2" customFormat="1" ht="21.95" customHeight="1" x14ac:dyDescent="0.25">
      <c r="A280" s="79" t="s">
        <v>55</v>
      </c>
      <c r="B280" s="3" t="s">
        <v>9</v>
      </c>
      <c r="C280" s="4"/>
      <c r="D280" s="4"/>
      <c r="E280" s="80" t="s">
        <v>104</v>
      </c>
      <c r="F280" s="6"/>
      <c r="G280" s="7"/>
      <c r="H280" s="13">
        <v>20</v>
      </c>
      <c r="I280" s="14">
        <v>5</v>
      </c>
      <c r="J280" s="6"/>
      <c r="K280" s="7"/>
      <c r="L280" s="6"/>
      <c r="M280" s="7"/>
      <c r="N280" s="8"/>
      <c r="O280" s="7"/>
      <c r="P280" s="9">
        <f t="shared" ref="P280:P281" si="42">SUM(F280:O280)</f>
        <v>25</v>
      </c>
      <c r="Q280" s="80">
        <v>2024</v>
      </c>
      <c r="R280" s="37"/>
      <c r="S280" s="37"/>
      <c r="T280" s="37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2" customFormat="1" ht="25.5" customHeight="1" x14ac:dyDescent="0.25">
      <c r="A281" s="79"/>
      <c r="B281" s="3" t="s">
        <v>69</v>
      </c>
      <c r="C281" s="4"/>
      <c r="D281" s="4"/>
      <c r="E281" s="80"/>
      <c r="F281" s="6"/>
      <c r="G281" s="7"/>
      <c r="H281" s="13">
        <v>0</v>
      </c>
      <c r="I281" s="14">
        <v>0</v>
      </c>
      <c r="J281" s="6"/>
      <c r="K281" s="7"/>
      <c r="L281" s="6"/>
      <c r="M281" s="7"/>
      <c r="N281" s="8"/>
      <c r="O281" s="7"/>
      <c r="P281" s="9">
        <f t="shared" si="42"/>
        <v>0</v>
      </c>
      <c r="Q281" s="80"/>
      <c r="R281" s="37"/>
      <c r="S281" s="37"/>
      <c r="T281" s="37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2" customFormat="1" ht="25.5" customHeight="1" x14ac:dyDescent="0.25">
      <c r="A282" s="79"/>
      <c r="B282" s="81" t="s">
        <v>13</v>
      </c>
      <c r="C282" s="81"/>
      <c r="D282" s="81"/>
      <c r="E282" s="81"/>
      <c r="F282" s="10"/>
      <c r="G282" s="10"/>
      <c r="H282" s="33">
        <f>SUM(H280:H281)</f>
        <v>20</v>
      </c>
      <c r="I282" s="33">
        <f>SUM(I280:I281)</f>
        <v>5</v>
      </c>
      <c r="J282" s="10"/>
      <c r="K282" s="10"/>
      <c r="L282" s="10"/>
      <c r="M282" s="10"/>
      <c r="N282" s="10"/>
      <c r="O282" s="10"/>
      <c r="P282" s="11">
        <f>SUM(P280:P281)</f>
        <v>25</v>
      </c>
      <c r="Q282" s="80"/>
      <c r="R282" s="37"/>
      <c r="S282" s="37"/>
      <c r="T282" s="37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s="2" customFormat="1" ht="29.25" customHeight="1" x14ac:dyDescent="0.25">
      <c r="A283" s="54" t="s">
        <v>56</v>
      </c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6"/>
      <c r="R283" s="37"/>
      <c r="S283" s="37"/>
      <c r="T283" s="37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s="2" customFormat="1" ht="21.95" customHeight="1" x14ac:dyDescent="0.25">
      <c r="A284" s="79" t="s">
        <v>55</v>
      </c>
      <c r="B284" s="3" t="s">
        <v>9</v>
      </c>
      <c r="C284" s="4"/>
      <c r="D284" s="4"/>
      <c r="E284" s="80" t="s">
        <v>105</v>
      </c>
      <c r="F284" s="6"/>
      <c r="G284" s="7"/>
      <c r="H284" s="13">
        <v>30</v>
      </c>
      <c r="I284" s="14">
        <v>20</v>
      </c>
      <c r="J284" s="13"/>
      <c r="K284" s="14"/>
      <c r="L284" s="6"/>
      <c r="M284" s="7"/>
      <c r="N284" s="8"/>
      <c r="O284" s="7"/>
      <c r="P284" s="9">
        <f t="shared" ref="P284:P285" si="43">SUM(F284:O284)</f>
        <v>50</v>
      </c>
      <c r="Q284" s="80">
        <v>2024</v>
      </c>
      <c r="R284" s="37"/>
      <c r="S284" s="37"/>
      <c r="T284" s="37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s="2" customFormat="1" ht="25.5" customHeight="1" x14ac:dyDescent="0.25">
      <c r="A285" s="79"/>
      <c r="B285" s="3" t="s">
        <v>69</v>
      </c>
      <c r="C285" s="4"/>
      <c r="D285" s="4"/>
      <c r="E285" s="80"/>
      <c r="F285" s="6"/>
      <c r="G285" s="7"/>
      <c r="H285" s="13"/>
      <c r="I285" s="14"/>
      <c r="J285" s="13"/>
      <c r="K285" s="14"/>
      <c r="L285" s="6"/>
      <c r="M285" s="7"/>
      <c r="N285" s="8"/>
      <c r="O285" s="7"/>
      <c r="P285" s="9">
        <f t="shared" si="43"/>
        <v>0</v>
      </c>
      <c r="Q285" s="80"/>
      <c r="R285" s="37"/>
      <c r="S285" s="37"/>
      <c r="T285" s="37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s="2" customFormat="1" ht="21.95" customHeight="1" x14ac:dyDescent="0.25">
      <c r="A286" s="79"/>
      <c r="B286" s="81" t="s">
        <v>13</v>
      </c>
      <c r="C286" s="81"/>
      <c r="D286" s="81"/>
      <c r="E286" s="81"/>
      <c r="F286" s="10"/>
      <c r="G286" s="10"/>
      <c r="H286" s="33">
        <v>30</v>
      </c>
      <c r="I286" s="33">
        <v>20</v>
      </c>
      <c r="J286" s="33"/>
      <c r="K286" s="33"/>
      <c r="L286" s="10"/>
      <c r="M286" s="10"/>
      <c r="N286" s="10"/>
      <c r="O286" s="10"/>
      <c r="P286" s="11">
        <f>SUM(P284:P285)</f>
        <v>50</v>
      </c>
      <c r="Q286" s="80"/>
      <c r="R286" s="37"/>
      <c r="S286" s="37"/>
      <c r="T286" s="37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s="2" customFormat="1" ht="25.5" customHeight="1" x14ac:dyDescent="0.25">
      <c r="A287" s="54" t="s">
        <v>56</v>
      </c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6"/>
      <c r="R287" s="37"/>
      <c r="S287" s="37"/>
      <c r="T287" s="3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s="2" customFormat="1" ht="25.5" customHeight="1" x14ac:dyDescent="0.25">
      <c r="A288" s="79" t="s">
        <v>57</v>
      </c>
      <c r="B288" s="3" t="s">
        <v>75</v>
      </c>
      <c r="C288" s="4"/>
      <c r="D288" s="4"/>
      <c r="E288" s="5" t="s">
        <v>103</v>
      </c>
      <c r="F288" s="6"/>
      <c r="G288" s="7"/>
      <c r="H288" s="6"/>
      <c r="I288" s="7"/>
      <c r="J288" s="13">
        <v>20</v>
      </c>
      <c r="K288" s="14">
        <v>10</v>
      </c>
      <c r="L288" s="6"/>
      <c r="M288" s="7"/>
      <c r="N288" s="8"/>
      <c r="O288" s="7"/>
      <c r="P288" s="11">
        <f t="shared" ref="P288" si="44">SUM(F288:O288)</f>
        <v>30</v>
      </c>
      <c r="Q288" s="80">
        <v>2024</v>
      </c>
      <c r="R288" s="37"/>
      <c r="S288" s="37"/>
      <c r="T288" s="37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2" customFormat="1" ht="21.95" customHeight="1" x14ac:dyDescent="0.25">
      <c r="A289" s="79"/>
      <c r="B289" s="81" t="s">
        <v>13</v>
      </c>
      <c r="C289" s="81"/>
      <c r="D289" s="81"/>
      <c r="E289" s="81"/>
      <c r="F289" s="10"/>
      <c r="G289" s="10"/>
      <c r="H289" s="10"/>
      <c r="I289" s="10"/>
      <c r="J289" s="33">
        <f>SUM(J288)</f>
        <v>20</v>
      </c>
      <c r="K289" s="33">
        <f>SUM(K288)</f>
        <v>10</v>
      </c>
      <c r="L289" s="10"/>
      <c r="M289" s="10"/>
      <c r="N289" s="10"/>
      <c r="O289" s="10"/>
      <c r="P289" s="11">
        <f>SUM(P288)</f>
        <v>30</v>
      </c>
      <c r="Q289" s="80"/>
      <c r="R289" s="37"/>
      <c r="S289" s="37"/>
      <c r="T289" s="37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2" customFormat="1" ht="27" customHeight="1" x14ac:dyDescent="0.25">
      <c r="A290" s="54" t="s">
        <v>56</v>
      </c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6"/>
      <c r="R290" s="37"/>
      <c r="S290" s="37"/>
      <c r="T290" s="37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2" customFormat="1" ht="25.5" customHeight="1" x14ac:dyDescent="0.25">
      <c r="A291" s="79" t="s">
        <v>57</v>
      </c>
      <c r="B291" s="3" t="s">
        <v>49</v>
      </c>
      <c r="C291" s="4"/>
      <c r="D291" s="4"/>
      <c r="E291" s="5" t="s">
        <v>104</v>
      </c>
      <c r="F291" s="6"/>
      <c r="G291" s="7"/>
      <c r="H291" s="6"/>
      <c r="I291" s="7"/>
      <c r="J291" s="13">
        <v>8</v>
      </c>
      <c r="K291" s="14">
        <v>8</v>
      </c>
      <c r="L291" s="6"/>
      <c r="M291" s="7"/>
      <c r="N291" s="8"/>
      <c r="O291" s="7"/>
      <c r="P291" s="11">
        <f t="shared" ref="P291" si="45">SUM(F291:O291)</f>
        <v>16</v>
      </c>
      <c r="Q291" s="80">
        <v>2024</v>
      </c>
      <c r="R291" s="37"/>
      <c r="S291" s="37"/>
      <c r="T291" s="37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2" customFormat="1" ht="21.95" customHeight="1" x14ac:dyDescent="0.25">
      <c r="A292" s="79"/>
      <c r="B292" s="81" t="s">
        <v>13</v>
      </c>
      <c r="C292" s="81"/>
      <c r="D292" s="81"/>
      <c r="E292" s="81"/>
      <c r="F292" s="10"/>
      <c r="G292" s="10"/>
      <c r="H292" s="10"/>
      <c r="I292" s="10"/>
      <c r="J292" s="33">
        <f>SUM(J291)</f>
        <v>8</v>
      </c>
      <c r="K292" s="33">
        <f>SUM(K291)</f>
        <v>8</v>
      </c>
      <c r="L292" s="10"/>
      <c r="M292" s="10"/>
      <c r="N292" s="10"/>
      <c r="O292" s="10"/>
      <c r="P292" s="11">
        <f>SUM(P291)</f>
        <v>16</v>
      </c>
      <c r="Q292" s="80"/>
      <c r="R292" s="37"/>
      <c r="S292" s="37"/>
      <c r="T292" s="37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2" customFormat="1" ht="30" customHeight="1" x14ac:dyDescent="0.25">
      <c r="A293" s="54" t="s">
        <v>56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6"/>
      <c r="R293" s="37"/>
      <c r="S293" s="37"/>
      <c r="T293" s="37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2" customFormat="1" ht="25.5" customHeight="1" x14ac:dyDescent="0.25">
      <c r="A294" s="79" t="s">
        <v>57</v>
      </c>
      <c r="B294" s="3" t="s">
        <v>49</v>
      </c>
      <c r="C294" s="4"/>
      <c r="D294" s="4"/>
      <c r="E294" s="5" t="s">
        <v>105</v>
      </c>
      <c r="F294" s="6"/>
      <c r="G294" s="7"/>
      <c r="H294" s="6"/>
      <c r="I294" s="7"/>
      <c r="J294" s="13">
        <v>7</v>
      </c>
      <c r="K294" s="14">
        <v>8</v>
      </c>
      <c r="L294" s="6"/>
      <c r="M294" s="7"/>
      <c r="N294" s="8"/>
      <c r="O294" s="7"/>
      <c r="P294" s="11">
        <f t="shared" ref="P294" si="46">SUM(F294:O294)</f>
        <v>15</v>
      </c>
      <c r="Q294" s="80">
        <v>2024</v>
      </c>
      <c r="R294" s="37"/>
      <c r="S294" s="37"/>
      <c r="T294" s="37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2" customFormat="1" ht="28.5" customHeight="1" x14ac:dyDescent="0.25">
      <c r="A295" s="79"/>
      <c r="B295" s="81" t="s">
        <v>13</v>
      </c>
      <c r="C295" s="81"/>
      <c r="D295" s="81"/>
      <c r="E295" s="81"/>
      <c r="F295" s="10"/>
      <c r="G295" s="10"/>
      <c r="H295" s="10"/>
      <c r="I295" s="10"/>
      <c r="J295" s="33">
        <f>SUM(J294)</f>
        <v>7</v>
      </c>
      <c r="K295" s="33">
        <f>SUM(K294)</f>
        <v>8</v>
      </c>
      <c r="L295" s="10"/>
      <c r="M295" s="10"/>
      <c r="N295" s="10"/>
      <c r="O295" s="10"/>
      <c r="P295" s="11">
        <f>SUM(P294)</f>
        <v>15</v>
      </c>
      <c r="Q295" s="80"/>
      <c r="R295" s="37"/>
      <c r="S295" s="37"/>
      <c r="T295" s="37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2" customFormat="1" ht="27" customHeight="1" x14ac:dyDescent="0.25">
      <c r="A296" s="54" t="s">
        <v>58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6"/>
      <c r="R296" s="37"/>
      <c r="S296" s="37"/>
      <c r="T296" s="37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2" customFormat="1" ht="42" customHeight="1" x14ac:dyDescent="0.25">
      <c r="A297" s="79" t="s">
        <v>59</v>
      </c>
      <c r="B297" s="3" t="s">
        <v>19</v>
      </c>
      <c r="C297" s="4"/>
      <c r="D297" s="4"/>
      <c r="E297" s="80" t="s">
        <v>103</v>
      </c>
      <c r="F297" s="6"/>
      <c r="G297" s="7"/>
      <c r="H297" s="6"/>
      <c r="I297" s="7"/>
      <c r="J297" s="6"/>
      <c r="K297" s="7"/>
      <c r="L297" s="6"/>
      <c r="M297" s="7"/>
      <c r="N297" s="8"/>
      <c r="O297" s="7"/>
      <c r="P297" s="9">
        <f t="shared" ref="P297:P299" si="47">SUM(F297:O297)</f>
        <v>0</v>
      </c>
      <c r="Q297" s="80">
        <v>2024</v>
      </c>
      <c r="R297" s="37"/>
      <c r="S297" s="37"/>
      <c r="T297" s="3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2" customFormat="1" ht="51.75" customHeight="1" x14ac:dyDescent="0.25">
      <c r="A298" s="79"/>
      <c r="B298" s="3" t="s">
        <v>35</v>
      </c>
      <c r="C298" s="4"/>
      <c r="D298" s="4"/>
      <c r="E298" s="80"/>
      <c r="F298" s="6"/>
      <c r="G298" s="7"/>
      <c r="H298" s="6"/>
      <c r="I298" s="7"/>
      <c r="J298" s="13">
        <v>21</v>
      </c>
      <c r="K298" s="14">
        <v>20</v>
      </c>
      <c r="L298" s="6"/>
      <c r="M298" s="7"/>
      <c r="N298" s="8"/>
      <c r="O298" s="7"/>
      <c r="P298" s="9">
        <f t="shared" si="47"/>
        <v>41</v>
      </c>
      <c r="Q298" s="80"/>
      <c r="R298" s="37"/>
      <c r="S298" s="37"/>
      <c r="T298" s="37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2" customFormat="1" ht="25.5" customHeight="1" x14ac:dyDescent="0.25">
      <c r="A299" s="79"/>
      <c r="B299" s="3"/>
      <c r="C299" s="4"/>
      <c r="D299" s="4"/>
      <c r="E299" s="80"/>
      <c r="F299" s="6"/>
      <c r="G299" s="7"/>
      <c r="H299" s="6"/>
      <c r="I299" s="7"/>
      <c r="J299" s="13"/>
      <c r="K299" s="14"/>
      <c r="L299" s="6"/>
      <c r="M299" s="7"/>
      <c r="N299" s="8"/>
      <c r="O299" s="7"/>
      <c r="P299" s="9">
        <f t="shared" si="47"/>
        <v>0</v>
      </c>
      <c r="Q299" s="80"/>
      <c r="R299" s="37"/>
      <c r="S299" s="37"/>
      <c r="T299" s="37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2" customFormat="1" ht="21.75" customHeight="1" x14ac:dyDescent="0.25">
      <c r="A300" s="79"/>
      <c r="B300" s="81" t="s">
        <v>13</v>
      </c>
      <c r="C300" s="81"/>
      <c r="D300" s="81"/>
      <c r="E300" s="81"/>
      <c r="F300" s="10"/>
      <c r="G300" s="10"/>
      <c r="H300" s="10"/>
      <c r="I300" s="10"/>
      <c r="J300" s="33">
        <f>SUM(J298:J299)</f>
        <v>21</v>
      </c>
      <c r="K300" s="33">
        <f>SUM(K298:K299)</f>
        <v>20</v>
      </c>
      <c r="L300" s="10"/>
      <c r="M300" s="10"/>
      <c r="N300" s="10"/>
      <c r="O300" s="10"/>
      <c r="P300" s="11">
        <f>SUM(P297:P299)</f>
        <v>41</v>
      </c>
      <c r="Q300" s="80"/>
      <c r="R300" s="37"/>
      <c r="S300" s="37"/>
      <c r="T300" s="37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2" customFormat="1" ht="23.25" customHeight="1" x14ac:dyDescent="0.25">
      <c r="A301" s="54" t="s">
        <v>58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6"/>
      <c r="R301" s="37"/>
      <c r="S301" s="37"/>
      <c r="T301" s="37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2" customFormat="1" ht="45" customHeight="1" x14ac:dyDescent="0.25">
      <c r="A302" s="79" t="s">
        <v>59</v>
      </c>
      <c r="B302" s="3" t="s">
        <v>19</v>
      </c>
      <c r="C302" s="4"/>
      <c r="D302" s="4"/>
      <c r="E302" s="80" t="s">
        <v>104</v>
      </c>
      <c r="F302" s="6"/>
      <c r="G302" s="7"/>
      <c r="H302" s="6"/>
      <c r="I302" s="7"/>
      <c r="J302" s="6"/>
      <c r="K302" s="7"/>
      <c r="L302" s="6"/>
      <c r="M302" s="7"/>
      <c r="N302" s="8"/>
      <c r="O302" s="7"/>
      <c r="P302" s="9">
        <f t="shared" ref="P302:P304" si="48">SUM(F302:O302)</f>
        <v>0</v>
      </c>
      <c r="Q302" s="80">
        <v>2024</v>
      </c>
      <c r="R302" s="37"/>
      <c r="S302" s="37"/>
      <c r="T302" s="37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2" customFormat="1" ht="39.75" customHeight="1" x14ac:dyDescent="0.25">
      <c r="A303" s="79"/>
      <c r="B303" s="3" t="s">
        <v>35</v>
      </c>
      <c r="C303" s="4"/>
      <c r="D303" s="4"/>
      <c r="E303" s="80"/>
      <c r="F303" s="6"/>
      <c r="G303" s="7"/>
      <c r="H303" s="6"/>
      <c r="I303" s="7"/>
      <c r="J303" s="13">
        <v>23</v>
      </c>
      <c r="K303" s="14">
        <v>20</v>
      </c>
      <c r="L303" s="6"/>
      <c r="M303" s="7"/>
      <c r="N303" s="8"/>
      <c r="O303" s="7"/>
      <c r="P303" s="9">
        <f t="shared" si="48"/>
        <v>43</v>
      </c>
      <c r="Q303" s="80"/>
      <c r="R303" s="37"/>
      <c r="S303" s="37"/>
      <c r="T303" s="37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2" customFormat="1" ht="25.5" customHeight="1" x14ac:dyDescent="0.25">
      <c r="A304" s="79"/>
      <c r="B304" s="3"/>
      <c r="C304" s="4"/>
      <c r="D304" s="4"/>
      <c r="E304" s="80"/>
      <c r="F304" s="6"/>
      <c r="G304" s="7"/>
      <c r="H304" s="6"/>
      <c r="I304" s="7"/>
      <c r="J304" s="13"/>
      <c r="K304" s="14"/>
      <c r="L304" s="6"/>
      <c r="M304" s="7"/>
      <c r="N304" s="8"/>
      <c r="O304" s="7"/>
      <c r="P304" s="9">
        <f t="shared" si="48"/>
        <v>0</v>
      </c>
      <c r="Q304" s="80"/>
      <c r="R304" s="37"/>
      <c r="S304" s="37"/>
      <c r="T304" s="37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2" customFormat="1" ht="21.75" customHeight="1" x14ac:dyDescent="0.25">
      <c r="A305" s="79"/>
      <c r="B305" s="81" t="s">
        <v>13</v>
      </c>
      <c r="C305" s="81"/>
      <c r="D305" s="81"/>
      <c r="E305" s="81"/>
      <c r="F305" s="10"/>
      <c r="G305" s="10"/>
      <c r="H305" s="10"/>
      <c r="I305" s="10"/>
      <c r="J305" s="33">
        <f>SUM(J303:J304)</f>
        <v>23</v>
      </c>
      <c r="K305" s="33">
        <f>SUM(K303:K304)</f>
        <v>20</v>
      </c>
      <c r="L305" s="10"/>
      <c r="M305" s="10"/>
      <c r="N305" s="10"/>
      <c r="O305" s="10"/>
      <c r="P305" s="11">
        <f>SUM(P302:P304)</f>
        <v>43</v>
      </c>
      <c r="Q305" s="80"/>
      <c r="R305" s="37"/>
      <c r="S305" s="37"/>
      <c r="T305" s="37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2" customFormat="1" ht="24.75" customHeight="1" x14ac:dyDescent="0.25">
      <c r="A306" s="54" t="s">
        <v>58</v>
      </c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6"/>
      <c r="R306" s="37"/>
      <c r="S306" s="37"/>
      <c r="T306" s="37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2" customFormat="1" ht="40.5" customHeight="1" x14ac:dyDescent="0.25">
      <c r="A307" s="79" t="s">
        <v>59</v>
      </c>
      <c r="B307" s="3" t="s">
        <v>19</v>
      </c>
      <c r="C307" s="4"/>
      <c r="D307" s="4"/>
      <c r="E307" s="80" t="s">
        <v>105</v>
      </c>
      <c r="F307" s="6"/>
      <c r="G307" s="7"/>
      <c r="H307" s="6"/>
      <c r="I307" s="7"/>
      <c r="J307" s="6"/>
      <c r="K307" s="7"/>
      <c r="L307" s="6"/>
      <c r="M307" s="7"/>
      <c r="N307" s="8"/>
      <c r="O307" s="7"/>
      <c r="P307" s="9">
        <f t="shared" ref="P307:P309" si="49">SUM(F307:O307)</f>
        <v>0</v>
      </c>
      <c r="Q307" s="80">
        <v>2024</v>
      </c>
      <c r="R307" s="37"/>
      <c r="S307" s="37"/>
      <c r="T307" s="3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2" customFormat="1" ht="39.75" customHeight="1" x14ac:dyDescent="0.25">
      <c r="A308" s="79"/>
      <c r="B308" s="3" t="s">
        <v>35</v>
      </c>
      <c r="C308" s="4"/>
      <c r="D308" s="4"/>
      <c r="E308" s="80"/>
      <c r="F308" s="6"/>
      <c r="G308" s="7"/>
      <c r="H308" s="6"/>
      <c r="I308" s="7"/>
      <c r="J308" s="13">
        <v>21</v>
      </c>
      <c r="K308" s="14">
        <v>21</v>
      </c>
      <c r="L308" s="6"/>
      <c r="M308" s="7"/>
      <c r="N308" s="8"/>
      <c r="O308" s="7"/>
      <c r="P308" s="9">
        <f t="shared" si="49"/>
        <v>42</v>
      </c>
      <c r="Q308" s="80"/>
      <c r="R308" s="37"/>
      <c r="S308" s="37"/>
      <c r="T308" s="37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2" customFormat="1" ht="25.5" customHeight="1" x14ac:dyDescent="0.25">
      <c r="A309" s="79"/>
      <c r="B309" s="3"/>
      <c r="C309" s="4"/>
      <c r="D309" s="4"/>
      <c r="E309" s="80"/>
      <c r="F309" s="6"/>
      <c r="G309" s="7"/>
      <c r="H309" s="6"/>
      <c r="I309" s="7"/>
      <c r="J309" s="13"/>
      <c r="K309" s="14"/>
      <c r="L309" s="6"/>
      <c r="M309" s="7"/>
      <c r="N309" s="8"/>
      <c r="O309" s="7"/>
      <c r="P309" s="9">
        <f t="shared" si="49"/>
        <v>0</v>
      </c>
      <c r="Q309" s="80"/>
      <c r="R309" s="37"/>
      <c r="S309" s="37"/>
      <c r="T309" s="37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2" customFormat="1" ht="21.75" customHeight="1" x14ac:dyDescent="0.25">
      <c r="A310" s="79"/>
      <c r="B310" s="81" t="s">
        <v>13</v>
      </c>
      <c r="C310" s="81"/>
      <c r="D310" s="81"/>
      <c r="E310" s="81"/>
      <c r="F310" s="10"/>
      <c r="G310" s="10"/>
      <c r="H310" s="10"/>
      <c r="I310" s="10"/>
      <c r="J310" s="33">
        <f>SUM(J308:J309)</f>
        <v>21</v>
      </c>
      <c r="K310" s="33">
        <f>SUM(K308:K309)</f>
        <v>21</v>
      </c>
      <c r="L310" s="10"/>
      <c r="M310" s="10"/>
      <c r="N310" s="10"/>
      <c r="O310" s="10"/>
      <c r="P310" s="11">
        <f>SUM(P307:P309)</f>
        <v>42</v>
      </c>
      <c r="Q310" s="80"/>
      <c r="R310" s="37"/>
      <c r="S310" s="37"/>
      <c r="T310" s="37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2" customFormat="1" ht="27" customHeight="1" x14ac:dyDescent="0.25">
      <c r="A311" s="54" t="s">
        <v>58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6"/>
      <c r="R311" s="37"/>
      <c r="S311" s="37"/>
      <c r="T311" s="37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2" customFormat="1" ht="40.5" customHeight="1" x14ac:dyDescent="0.25">
      <c r="A312" s="79" t="s">
        <v>60</v>
      </c>
      <c r="B312" s="3" t="s">
        <v>19</v>
      </c>
      <c r="C312" s="4"/>
      <c r="D312" s="4"/>
      <c r="E312" s="80" t="s">
        <v>103</v>
      </c>
      <c r="F312" s="6"/>
      <c r="G312" s="7"/>
      <c r="H312" s="6"/>
      <c r="I312" s="7"/>
      <c r="J312" s="6"/>
      <c r="K312" s="7"/>
      <c r="L312" s="6"/>
      <c r="M312" s="7"/>
      <c r="N312" s="8"/>
      <c r="O312" s="7"/>
      <c r="P312" s="9">
        <f t="shared" ref="P312:P314" si="50">SUM(F312:O312)</f>
        <v>0</v>
      </c>
      <c r="Q312" s="80">
        <v>2024</v>
      </c>
      <c r="R312" s="37"/>
      <c r="S312" s="37"/>
      <c r="T312" s="37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2" customFormat="1" ht="38.25" customHeight="1" x14ac:dyDescent="0.25">
      <c r="A313" s="79"/>
      <c r="B313" s="3" t="s">
        <v>35</v>
      </c>
      <c r="C313" s="4"/>
      <c r="D313" s="4"/>
      <c r="E313" s="80"/>
      <c r="F313" s="6"/>
      <c r="G313" s="7"/>
      <c r="H313" s="6"/>
      <c r="I313" s="7"/>
      <c r="J313" s="13">
        <v>11</v>
      </c>
      <c r="K313" s="14">
        <v>17</v>
      </c>
      <c r="L313" s="6"/>
      <c r="M313" s="7"/>
      <c r="N313" s="8"/>
      <c r="O313" s="7"/>
      <c r="P313" s="9">
        <f t="shared" si="50"/>
        <v>28</v>
      </c>
      <c r="Q313" s="80"/>
      <c r="R313" s="37"/>
      <c r="S313" s="37"/>
      <c r="T313" s="37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2" customFormat="1" ht="25.5" customHeight="1" x14ac:dyDescent="0.25">
      <c r="A314" s="79"/>
      <c r="B314" s="3"/>
      <c r="C314" s="4"/>
      <c r="D314" s="4"/>
      <c r="E314" s="80"/>
      <c r="F314" s="6"/>
      <c r="G314" s="7"/>
      <c r="H314" s="6"/>
      <c r="I314" s="7"/>
      <c r="J314" s="13"/>
      <c r="K314" s="14"/>
      <c r="L314" s="6"/>
      <c r="M314" s="7"/>
      <c r="N314" s="8"/>
      <c r="O314" s="7"/>
      <c r="P314" s="9">
        <f t="shared" si="50"/>
        <v>0</v>
      </c>
      <c r="Q314" s="80"/>
      <c r="R314" s="37"/>
      <c r="S314" s="37"/>
      <c r="T314" s="37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2" customFormat="1" ht="21.75" customHeight="1" x14ac:dyDescent="0.25">
      <c r="A315" s="79"/>
      <c r="B315" s="81" t="s">
        <v>13</v>
      </c>
      <c r="C315" s="81"/>
      <c r="D315" s="81"/>
      <c r="E315" s="81"/>
      <c r="F315" s="10"/>
      <c r="G315" s="10"/>
      <c r="H315" s="10"/>
      <c r="I315" s="10"/>
      <c r="J315" s="33">
        <f>SUM(J313:J314)</f>
        <v>11</v>
      </c>
      <c r="K315" s="33">
        <f>SUM(K313:K314)</f>
        <v>17</v>
      </c>
      <c r="L315" s="10"/>
      <c r="M315" s="10"/>
      <c r="N315" s="10"/>
      <c r="O315" s="10"/>
      <c r="P315" s="11">
        <f>SUM(P312:P314)</f>
        <v>28</v>
      </c>
      <c r="Q315" s="80"/>
      <c r="R315" s="37"/>
      <c r="S315" s="37"/>
      <c r="T315" s="37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2" customFormat="1" ht="27" customHeight="1" x14ac:dyDescent="0.25">
      <c r="A316" s="54" t="s">
        <v>58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6"/>
      <c r="R316" s="37"/>
      <c r="S316" s="37"/>
      <c r="T316" s="37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2" customFormat="1" ht="48" customHeight="1" x14ac:dyDescent="0.25">
      <c r="A317" s="79" t="s">
        <v>60</v>
      </c>
      <c r="B317" s="3" t="s">
        <v>19</v>
      </c>
      <c r="C317" s="4"/>
      <c r="D317" s="4"/>
      <c r="E317" s="80" t="s">
        <v>104</v>
      </c>
      <c r="F317" s="6"/>
      <c r="G317" s="7"/>
      <c r="H317" s="6"/>
      <c r="I317" s="7"/>
      <c r="J317" s="6"/>
      <c r="K317" s="7"/>
      <c r="L317" s="6"/>
      <c r="M317" s="7"/>
      <c r="N317" s="8"/>
      <c r="O317" s="7"/>
      <c r="P317" s="9">
        <f t="shared" ref="P317:P319" si="51">SUM(F317:O317)</f>
        <v>0</v>
      </c>
      <c r="Q317" s="80">
        <v>2024</v>
      </c>
      <c r="R317" s="37"/>
      <c r="S317" s="37"/>
      <c r="T317" s="3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2" customFormat="1" ht="42" customHeight="1" x14ac:dyDescent="0.25">
      <c r="A318" s="79"/>
      <c r="B318" s="3" t="s">
        <v>35</v>
      </c>
      <c r="C318" s="4"/>
      <c r="D318" s="4"/>
      <c r="E318" s="80"/>
      <c r="F318" s="6"/>
      <c r="G318" s="7"/>
      <c r="H318" s="6"/>
      <c r="I318" s="7"/>
      <c r="J318" s="13">
        <v>11</v>
      </c>
      <c r="K318" s="14">
        <v>16</v>
      </c>
      <c r="L318" s="6"/>
      <c r="M318" s="7"/>
      <c r="N318" s="8"/>
      <c r="O318" s="7"/>
      <c r="P318" s="9">
        <f t="shared" si="51"/>
        <v>27</v>
      </c>
      <c r="Q318" s="80"/>
      <c r="R318" s="37"/>
      <c r="S318" s="37"/>
      <c r="T318" s="37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2" customFormat="1" ht="30" customHeight="1" x14ac:dyDescent="0.25">
      <c r="A319" s="79"/>
      <c r="B319" s="3"/>
      <c r="C319" s="4"/>
      <c r="D319" s="4"/>
      <c r="E319" s="80"/>
      <c r="F319" s="6"/>
      <c r="G319" s="7"/>
      <c r="H319" s="6"/>
      <c r="I319" s="7"/>
      <c r="J319" s="13"/>
      <c r="K319" s="14"/>
      <c r="L319" s="6"/>
      <c r="M319" s="7"/>
      <c r="N319" s="8"/>
      <c r="O319" s="7"/>
      <c r="P319" s="9">
        <f t="shared" si="51"/>
        <v>0</v>
      </c>
      <c r="Q319" s="80"/>
      <c r="R319" s="37"/>
      <c r="S319" s="37"/>
      <c r="T319" s="37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2" customFormat="1" ht="21.75" customHeight="1" x14ac:dyDescent="0.25">
      <c r="A320" s="79"/>
      <c r="B320" s="81" t="s">
        <v>13</v>
      </c>
      <c r="C320" s="81"/>
      <c r="D320" s="81"/>
      <c r="E320" s="81"/>
      <c r="F320" s="10"/>
      <c r="G320" s="10"/>
      <c r="H320" s="10"/>
      <c r="I320" s="10"/>
      <c r="J320" s="33">
        <f>SUM(J318:J319)</f>
        <v>11</v>
      </c>
      <c r="K320" s="33">
        <f>SUM(K318:K319)</f>
        <v>16</v>
      </c>
      <c r="L320" s="10"/>
      <c r="M320" s="10"/>
      <c r="N320" s="10"/>
      <c r="O320" s="10"/>
      <c r="P320" s="11">
        <f>SUM(P317:P319)</f>
        <v>27</v>
      </c>
      <c r="Q320" s="80"/>
      <c r="R320" s="37"/>
      <c r="S320" s="37"/>
      <c r="T320" s="37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2" customFormat="1" ht="21.75" customHeight="1" x14ac:dyDescent="0.25">
      <c r="A321" s="54" t="s">
        <v>58</v>
      </c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6"/>
      <c r="R321" s="37"/>
      <c r="S321" s="37"/>
      <c r="T321" s="37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2" customFormat="1" ht="35.25" customHeight="1" x14ac:dyDescent="0.25">
      <c r="A322" s="79" t="s">
        <v>60</v>
      </c>
      <c r="B322" s="3" t="s">
        <v>19</v>
      </c>
      <c r="C322" s="4"/>
      <c r="D322" s="4"/>
      <c r="E322" s="80" t="s">
        <v>105</v>
      </c>
      <c r="F322" s="6"/>
      <c r="G322" s="7"/>
      <c r="H322" s="6"/>
      <c r="I322" s="7"/>
      <c r="J322" s="6"/>
      <c r="K322" s="7"/>
      <c r="L322" s="6"/>
      <c r="M322" s="7"/>
      <c r="N322" s="8"/>
      <c r="O322" s="7"/>
      <c r="P322" s="9">
        <f t="shared" ref="P322:P324" si="52">SUM(F322:O322)</f>
        <v>0</v>
      </c>
      <c r="Q322" s="80">
        <v>2024</v>
      </c>
      <c r="R322" s="37"/>
      <c r="S322" s="37"/>
      <c r="T322" s="37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2" customFormat="1" ht="48" customHeight="1" x14ac:dyDescent="0.25">
      <c r="A323" s="79"/>
      <c r="B323" s="3" t="s">
        <v>35</v>
      </c>
      <c r="C323" s="4"/>
      <c r="D323" s="4"/>
      <c r="E323" s="80"/>
      <c r="F323" s="6"/>
      <c r="G323" s="7"/>
      <c r="H323" s="6"/>
      <c r="I323" s="7"/>
      <c r="J323" s="13">
        <v>10</v>
      </c>
      <c r="K323" s="14">
        <v>16</v>
      </c>
      <c r="L323" s="6"/>
      <c r="M323" s="7"/>
      <c r="N323" s="8"/>
      <c r="O323" s="7"/>
      <c r="P323" s="9">
        <f t="shared" si="52"/>
        <v>26</v>
      </c>
      <c r="Q323" s="80"/>
      <c r="R323" s="37"/>
      <c r="S323" s="37"/>
      <c r="T323" s="37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2" customFormat="1" ht="13.5" customHeight="1" x14ac:dyDescent="0.25">
      <c r="A324" s="79"/>
      <c r="B324" s="3"/>
      <c r="C324" s="4"/>
      <c r="D324" s="4"/>
      <c r="E324" s="80"/>
      <c r="F324" s="6"/>
      <c r="G324" s="7"/>
      <c r="H324" s="6"/>
      <c r="I324" s="7"/>
      <c r="J324" s="13"/>
      <c r="K324" s="14"/>
      <c r="L324" s="6"/>
      <c r="M324" s="7"/>
      <c r="N324" s="8"/>
      <c r="O324" s="7"/>
      <c r="P324" s="9">
        <f t="shared" si="52"/>
        <v>0</v>
      </c>
      <c r="Q324" s="80"/>
      <c r="R324" s="37"/>
      <c r="S324" s="37"/>
      <c r="T324" s="37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2" customFormat="1" ht="21.75" customHeight="1" x14ac:dyDescent="0.25">
      <c r="A325" s="79"/>
      <c r="B325" s="81" t="s">
        <v>13</v>
      </c>
      <c r="C325" s="81"/>
      <c r="D325" s="81"/>
      <c r="E325" s="81"/>
      <c r="F325" s="10"/>
      <c r="G325" s="10"/>
      <c r="H325" s="10"/>
      <c r="I325" s="10"/>
      <c r="J325" s="33">
        <f>SUM(J323:J324)</f>
        <v>10</v>
      </c>
      <c r="K325" s="33">
        <f>SUM(K323:K324)</f>
        <v>16</v>
      </c>
      <c r="L325" s="10"/>
      <c r="M325" s="10"/>
      <c r="N325" s="10"/>
      <c r="O325" s="10"/>
      <c r="P325" s="11">
        <f>SUM(P322:P324)</f>
        <v>26</v>
      </c>
      <c r="Q325" s="80"/>
      <c r="R325" s="37"/>
      <c r="S325" s="37"/>
      <c r="T325" s="37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2" customFormat="1" ht="24" customHeight="1" x14ac:dyDescent="0.25">
      <c r="A326" s="54" t="s">
        <v>58</v>
      </c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6"/>
      <c r="R326" s="37"/>
      <c r="S326" s="37"/>
      <c r="T326" s="37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2" customFormat="1" ht="38.25" customHeight="1" x14ac:dyDescent="0.25">
      <c r="A327" s="79" t="s">
        <v>61</v>
      </c>
      <c r="B327" s="3" t="s">
        <v>19</v>
      </c>
      <c r="C327" s="4"/>
      <c r="D327" s="4"/>
      <c r="E327" s="80" t="s">
        <v>103</v>
      </c>
      <c r="F327" s="6"/>
      <c r="G327" s="7"/>
      <c r="H327" s="6"/>
      <c r="I327" s="7"/>
      <c r="J327" s="6"/>
      <c r="K327" s="7"/>
      <c r="L327" s="6"/>
      <c r="M327" s="7"/>
      <c r="N327" s="8"/>
      <c r="O327" s="7"/>
      <c r="P327" s="9">
        <f t="shared" ref="P327:P329" si="53">SUM(F327:O327)</f>
        <v>0</v>
      </c>
      <c r="Q327" s="80">
        <v>2024</v>
      </c>
      <c r="R327" s="37"/>
      <c r="S327" s="37"/>
      <c r="T327" s="3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2" customFormat="1" ht="40.5" customHeight="1" x14ac:dyDescent="0.25">
      <c r="A328" s="79"/>
      <c r="B328" s="3" t="s">
        <v>35</v>
      </c>
      <c r="C328" s="4"/>
      <c r="D328" s="4"/>
      <c r="E328" s="80"/>
      <c r="F328" s="6"/>
      <c r="G328" s="7"/>
      <c r="H328" s="6"/>
      <c r="I328" s="7"/>
      <c r="J328" s="13">
        <v>22</v>
      </c>
      <c r="K328" s="14">
        <v>12</v>
      </c>
      <c r="L328" s="6"/>
      <c r="M328" s="7"/>
      <c r="N328" s="8"/>
      <c r="O328" s="7"/>
      <c r="P328" s="9">
        <f t="shared" si="53"/>
        <v>34</v>
      </c>
      <c r="Q328" s="80"/>
      <c r="R328" s="37"/>
      <c r="S328" s="37"/>
      <c r="T328" s="37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2" customFormat="1" ht="25.5" customHeight="1" x14ac:dyDescent="0.25">
      <c r="A329" s="79"/>
      <c r="B329" s="3"/>
      <c r="C329" s="4"/>
      <c r="D329" s="4"/>
      <c r="E329" s="80"/>
      <c r="F329" s="6"/>
      <c r="G329" s="7"/>
      <c r="H329" s="6"/>
      <c r="I329" s="7"/>
      <c r="J329" s="6"/>
      <c r="K329" s="7"/>
      <c r="L329" s="6"/>
      <c r="M329" s="7"/>
      <c r="N329" s="8"/>
      <c r="O329" s="7"/>
      <c r="P329" s="9">
        <f t="shared" si="53"/>
        <v>0</v>
      </c>
      <c r="Q329" s="80"/>
      <c r="R329" s="37"/>
      <c r="S329" s="37"/>
      <c r="T329" s="37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2" customFormat="1" ht="21.75" customHeight="1" x14ac:dyDescent="0.25">
      <c r="A330" s="79"/>
      <c r="B330" s="81" t="s">
        <v>13</v>
      </c>
      <c r="C330" s="81"/>
      <c r="D330" s="81"/>
      <c r="E330" s="81"/>
      <c r="F330" s="10"/>
      <c r="G330" s="10"/>
      <c r="H330" s="10"/>
      <c r="I330" s="10"/>
      <c r="J330" s="33">
        <f>SUM(J328:J329)</f>
        <v>22</v>
      </c>
      <c r="K330" s="33">
        <f>SUM(K328:K329)</f>
        <v>12</v>
      </c>
      <c r="L330" s="10"/>
      <c r="M330" s="10"/>
      <c r="N330" s="10"/>
      <c r="O330" s="10"/>
      <c r="P330" s="11">
        <f>SUM(P327:P329)</f>
        <v>34</v>
      </c>
      <c r="Q330" s="80"/>
      <c r="R330" s="37"/>
      <c r="S330" s="37"/>
      <c r="T330" s="37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2" customFormat="1" ht="27" customHeight="1" x14ac:dyDescent="0.25">
      <c r="A331" s="54" t="s">
        <v>58</v>
      </c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6"/>
      <c r="R331" s="37"/>
      <c r="S331" s="37"/>
      <c r="T331" s="37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2" customFormat="1" ht="48" customHeight="1" x14ac:dyDescent="0.25">
      <c r="A332" s="79" t="s">
        <v>61</v>
      </c>
      <c r="B332" s="3" t="s">
        <v>19</v>
      </c>
      <c r="C332" s="4"/>
      <c r="D332" s="4"/>
      <c r="E332" s="80" t="s">
        <v>104</v>
      </c>
      <c r="F332" s="6"/>
      <c r="G332" s="7"/>
      <c r="H332" s="6"/>
      <c r="I332" s="7"/>
      <c r="J332" s="6"/>
      <c r="K332" s="7"/>
      <c r="L332" s="6"/>
      <c r="M332" s="7"/>
      <c r="N332" s="8"/>
      <c r="O332" s="7"/>
      <c r="P332" s="9">
        <f t="shared" ref="P332:P334" si="54">SUM(F332:O332)</f>
        <v>0</v>
      </c>
      <c r="Q332" s="80">
        <v>2024</v>
      </c>
      <c r="R332" s="37"/>
      <c r="S332" s="37"/>
      <c r="T332" s="37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2" customFormat="1" ht="43.5" customHeight="1" x14ac:dyDescent="0.25">
      <c r="A333" s="79"/>
      <c r="B333" s="3" t="s">
        <v>35</v>
      </c>
      <c r="C333" s="4"/>
      <c r="D333" s="4"/>
      <c r="E333" s="80"/>
      <c r="F333" s="6"/>
      <c r="G333" s="7"/>
      <c r="H333" s="6"/>
      <c r="I333" s="7"/>
      <c r="J333" s="13">
        <v>22</v>
      </c>
      <c r="K333" s="14">
        <v>11</v>
      </c>
      <c r="L333" s="6"/>
      <c r="M333" s="7"/>
      <c r="N333" s="8"/>
      <c r="O333" s="7"/>
      <c r="P333" s="9">
        <f t="shared" si="54"/>
        <v>33</v>
      </c>
      <c r="Q333" s="80"/>
      <c r="R333" s="37"/>
      <c r="S333" s="37"/>
      <c r="T333" s="37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2" customFormat="1" ht="21.95" customHeight="1" x14ac:dyDescent="0.25">
      <c r="A334" s="79"/>
      <c r="B334" s="3"/>
      <c r="C334" s="4"/>
      <c r="D334" s="4"/>
      <c r="E334" s="80"/>
      <c r="F334" s="6"/>
      <c r="G334" s="7"/>
      <c r="H334" s="6"/>
      <c r="I334" s="7"/>
      <c r="J334" s="6"/>
      <c r="K334" s="7"/>
      <c r="L334" s="6"/>
      <c r="M334" s="7"/>
      <c r="N334" s="8"/>
      <c r="O334" s="7"/>
      <c r="P334" s="9">
        <f t="shared" si="54"/>
        <v>0</v>
      </c>
      <c r="Q334" s="80"/>
      <c r="R334" s="37"/>
      <c r="S334" s="37"/>
      <c r="T334" s="37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2" customFormat="1" ht="21.75" customHeight="1" x14ac:dyDescent="0.25">
      <c r="A335" s="79"/>
      <c r="B335" s="81" t="s">
        <v>13</v>
      </c>
      <c r="C335" s="81"/>
      <c r="D335" s="81"/>
      <c r="E335" s="81"/>
      <c r="F335" s="10"/>
      <c r="G335" s="10"/>
      <c r="H335" s="10"/>
      <c r="I335" s="10"/>
      <c r="J335" s="33">
        <f>SUM(J333:J334)</f>
        <v>22</v>
      </c>
      <c r="K335" s="33">
        <f>SUM(K333:K334)</f>
        <v>11</v>
      </c>
      <c r="L335" s="10"/>
      <c r="M335" s="10"/>
      <c r="N335" s="10"/>
      <c r="O335" s="10"/>
      <c r="P335" s="11">
        <f>SUM(P332:P334)</f>
        <v>33</v>
      </c>
      <c r="Q335" s="80"/>
      <c r="R335" s="37"/>
      <c r="S335" s="37"/>
      <c r="T335" s="37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2" customFormat="1" ht="21.95" customHeight="1" x14ac:dyDescent="0.25">
      <c r="A336" s="51" t="s">
        <v>58</v>
      </c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3"/>
      <c r="R336" s="37"/>
      <c r="S336" s="37"/>
      <c r="T336" s="37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2" customFormat="1" ht="39" customHeight="1" x14ac:dyDescent="0.25">
      <c r="A337" s="85" t="s">
        <v>61</v>
      </c>
      <c r="B337" s="16" t="s">
        <v>19</v>
      </c>
      <c r="C337" s="17"/>
      <c r="D337" s="17"/>
      <c r="E337" s="87" t="s">
        <v>105</v>
      </c>
      <c r="F337" s="19"/>
      <c r="G337" s="20"/>
      <c r="H337" s="19"/>
      <c r="I337" s="20"/>
      <c r="J337" s="19"/>
      <c r="K337" s="20"/>
      <c r="L337" s="19"/>
      <c r="M337" s="20"/>
      <c r="N337" s="21"/>
      <c r="O337" s="20"/>
      <c r="P337" s="9">
        <f t="shared" ref="P337:P339" si="55">SUM(F337:O337)</f>
        <v>0</v>
      </c>
      <c r="Q337" s="80">
        <v>2024</v>
      </c>
      <c r="R337" s="37"/>
      <c r="S337" s="37"/>
      <c r="T337" s="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2" customFormat="1" ht="48.75" customHeight="1" x14ac:dyDescent="0.25">
      <c r="A338" s="85"/>
      <c r="B338" s="16" t="s">
        <v>35</v>
      </c>
      <c r="C338" s="17"/>
      <c r="D338" s="17"/>
      <c r="E338" s="87"/>
      <c r="F338" s="19"/>
      <c r="G338" s="20"/>
      <c r="H338" s="19"/>
      <c r="I338" s="20"/>
      <c r="J338" s="34">
        <v>22</v>
      </c>
      <c r="K338" s="35">
        <v>11</v>
      </c>
      <c r="L338" s="19"/>
      <c r="M338" s="20"/>
      <c r="N338" s="21"/>
      <c r="O338" s="20"/>
      <c r="P338" s="9">
        <f t="shared" si="55"/>
        <v>33</v>
      </c>
      <c r="Q338" s="80"/>
      <c r="R338" s="37"/>
      <c r="S338" s="37"/>
      <c r="T338" s="37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2" customFormat="1" ht="21.95" customHeight="1" x14ac:dyDescent="0.25">
      <c r="A339" s="85"/>
      <c r="B339" s="16"/>
      <c r="C339" s="17"/>
      <c r="D339" s="17"/>
      <c r="E339" s="87"/>
      <c r="F339" s="19"/>
      <c r="G339" s="20"/>
      <c r="H339" s="19"/>
      <c r="I339" s="20"/>
      <c r="J339" s="19"/>
      <c r="K339" s="20"/>
      <c r="L339" s="19"/>
      <c r="M339" s="20"/>
      <c r="N339" s="21"/>
      <c r="O339" s="20"/>
      <c r="P339" s="9">
        <f t="shared" si="55"/>
        <v>0</v>
      </c>
      <c r="Q339" s="80"/>
      <c r="R339" s="37"/>
      <c r="S339" s="37"/>
      <c r="T339" s="37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2" customFormat="1" ht="21.95" customHeight="1" x14ac:dyDescent="0.25">
      <c r="A340" s="85"/>
      <c r="B340" s="86" t="s">
        <v>13</v>
      </c>
      <c r="C340" s="86"/>
      <c r="D340" s="86"/>
      <c r="E340" s="86"/>
      <c r="F340" s="10"/>
      <c r="G340" s="10"/>
      <c r="H340" s="10"/>
      <c r="I340" s="10"/>
      <c r="J340" s="33">
        <f>SUM(J338:J339)</f>
        <v>22</v>
      </c>
      <c r="K340" s="33">
        <f>SUM(K338:K339)</f>
        <v>11</v>
      </c>
      <c r="L340" s="10"/>
      <c r="M340" s="10"/>
      <c r="N340" s="10"/>
      <c r="O340" s="10"/>
      <c r="P340" s="11">
        <f>SUM(P337:P339)</f>
        <v>33</v>
      </c>
      <c r="Q340" s="80"/>
      <c r="R340" s="37"/>
      <c r="S340" s="37"/>
      <c r="T340" s="37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2" customFormat="1" ht="21.95" customHeight="1" x14ac:dyDescent="0.25">
      <c r="A341" s="51" t="s">
        <v>58</v>
      </c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3"/>
      <c r="R341" s="37"/>
      <c r="S341" s="37"/>
      <c r="T341" s="37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2" customFormat="1" ht="43.5" customHeight="1" x14ac:dyDescent="0.25">
      <c r="A342" s="85" t="s">
        <v>62</v>
      </c>
      <c r="B342" s="16" t="s">
        <v>76</v>
      </c>
      <c r="C342" s="17"/>
      <c r="D342" s="17"/>
      <c r="E342" s="18" t="s">
        <v>103</v>
      </c>
      <c r="F342" s="19"/>
      <c r="G342" s="20"/>
      <c r="H342" s="19"/>
      <c r="I342" s="20"/>
      <c r="J342" s="22">
        <v>10</v>
      </c>
      <c r="K342" s="23">
        <v>20</v>
      </c>
      <c r="L342" s="19"/>
      <c r="M342" s="20"/>
      <c r="N342" s="21"/>
      <c r="O342" s="20"/>
      <c r="P342" s="11">
        <f t="shared" ref="P342" si="56">SUM(F342:O342)</f>
        <v>30</v>
      </c>
      <c r="Q342" s="80">
        <v>2024</v>
      </c>
      <c r="R342" s="37"/>
      <c r="S342" s="37"/>
      <c r="T342" s="37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2" customFormat="1" ht="21.95" customHeight="1" x14ac:dyDescent="0.25">
      <c r="A343" s="85"/>
      <c r="B343" s="86" t="s">
        <v>13</v>
      </c>
      <c r="C343" s="86"/>
      <c r="D343" s="86"/>
      <c r="E343" s="86"/>
      <c r="F343" s="10"/>
      <c r="G343" s="10"/>
      <c r="H343" s="10"/>
      <c r="I343" s="10"/>
      <c r="J343" s="33">
        <f>SUM(J342)</f>
        <v>10</v>
      </c>
      <c r="K343" s="33">
        <f>SUM(K342)</f>
        <v>20</v>
      </c>
      <c r="L343" s="10"/>
      <c r="M343" s="10"/>
      <c r="N343" s="10"/>
      <c r="O343" s="10"/>
      <c r="P343" s="11">
        <f>SUM(P342)</f>
        <v>30</v>
      </c>
      <c r="Q343" s="80"/>
      <c r="R343" s="37"/>
      <c r="S343" s="37"/>
      <c r="T343" s="37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2" customFormat="1" ht="21.95" customHeight="1" x14ac:dyDescent="0.25">
      <c r="A344" s="51" t="s">
        <v>58</v>
      </c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3"/>
      <c r="R344" s="37"/>
      <c r="S344" s="37"/>
      <c r="T344" s="37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2" customFormat="1" ht="38.25" customHeight="1" x14ac:dyDescent="0.25">
      <c r="A345" s="85" t="s">
        <v>62</v>
      </c>
      <c r="B345" s="16" t="s">
        <v>76</v>
      </c>
      <c r="C345" s="17"/>
      <c r="D345" s="17"/>
      <c r="E345" s="18" t="s">
        <v>104</v>
      </c>
      <c r="F345" s="19"/>
      <c r="G345" s="20"/>
      <c r="H345" s="19"/>
      <c r="I345" s="20"/>
      <c r="J345" s="22">
        <v>10</v>
      </c>
      <c r="K345" s="23">
        <v>13</v>
      </c>
      <c r="L345" s="19"/>
      <c r="M345" s="20"/>
      <c r="N345" s="21"/>
      <c r="O345" s="20"/>
      <c r="P345" s="11">
        <f t="shared" ref="P345" si="57">SUM(F345:O345)</f>
        <v>23</v>
      </c>
      <c r="Q345" s="80">
        <v>2024</v>
      </c>
      <c r="R345" s="37"/>
      <c r="S345" s="37"/>
      <c r="T345" s="37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2" customFormat="1" ht="21.95" customHeight="1" x14ac:dyDescent="0.25">
      <c r="A346" s="85"/>
      <c r="B346" s="86" t="s">
        <v>13</v>
      </c>
      <c r="C346" s="86"/>
      <c r="D346" s="86"/>
      <c r="E346" s="86"/>
      <c r="F346" s="10"/>
      <c r="G346" s="10"/>
      <c r="H346" s="10"/>
      <c r="I346" s="10"/>
      <c r="J346" s="33">
        <f>SUM(J345)</f>
        <v>10</v>
      </c>
      <c r="K346" s="33">
        <f>SUM(K345)</f>
        <v>13</v>
      </c>
      <c r="L346" s="10"/>
      <c r="M346" s="10"/>
      <c r="N346" s="10"/>
      <c r="O346" s="10"/>
      <c r="P346" s="11">
        <f>SUM(P345)</f>
        <v>23</v>
      </c>
      <c r="Q346" s="80"/>
      <c r="R346" s="37"/>
      <c r="S346" s="37"/>
      <c r="T346" s="37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2" customFormat="1" ht="21.95" customHeight="1" x14ac:dyDescent="0.25">
      <c r="A347" s="51" t="s">
        <v>58</v>
      </c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3"/>
      <c r="R347" s="37"/>
      <c r="S347" s="37"/>
      <c r="T347" s="3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2" customFormat="1" ht="42" customHeight="1" x14ac:dyDescent="0.25">
      <c r="A348" s="85" t="s">
        <v>62</v>
      </c>
      <c r="B348" s="16" t="s">
        <v>76</v>
      </c>
      <c r="C348" s="17"/>
      <c r="D348" s="17"/>
      <c r="E348" s="18" t="s">
        <v>105</v>
      </c>
      <c r="F348" s="19"/>
      <c r="G348" s="20"/>
      <c r="H348" s="19"/>
      <c r="I348" s="20"/>
      <c r="J348" s="22">
        <v>10</v>
      </c>
      <c r="K348" s="23">
        <v>13</v>
      </c>
      <c r="L348" s="19"/>
      <c r="M348" s="20"/>
      <c r="N348" s="21"/>
      <c r="O348" s="20"/>
      <c r="P348" s="11">
        <f t="shared" ref="P348" si="58">SUM(F348:O348)</f>
        <v>23</v>
      </c>
      <c r="Q348" s="80">
        <v>2024</v>
      </c>
      <c r="R348" s="37"/>
      <c r="S348" s="37"/>
      <c r="T348" s="37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2" customFormat="1" ht="21.95" customHeight="1" x14ac:dyDescent="0.25">
      <c r="A349" s="85"/>
      <c r="B349" s="86" t="s">
        <v>13</v>
      </c>
      <c r="C349" s="86"/>
      <c r="D349" s="86"/>
      <c r="E349" s="86"/>
      <c r="F349" s="10"/>
      <c r="G349" s="10"/>
      <c r="H349" s="10"/>
      <c r="I349" s="10"/>
      <c r="J349" s="33">
        <f>SUM(J348)</f>
        <v>10</v>
      </c>
      <c r="K349" s="33">
        <f>SUM(K348)</f>
        <v>13</v>
      </c>
      <c r="L349" s="10"/>
      <c r="M349" s="10"/>
      <c r="N349" s="10"/>
      <c r="O349" s="10"/>
      <c r="P349" s="11">
        <f>SUM(P348)</f>
        <v>23</v>
      </c>
      <c r="Q349" s="80"/>
      <c r="R349" s="37"/>
      <c r="S349" s="37"/>
      <c r="T349" s="37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2" customFormat="1" ht="21.75" customHeight="1" x14ac:dyDescent="0.25">
      <c r="A350" s="51" t="s">
        <v>58</v>
      </c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3"/>
      <c r="R350" s="37"/>
      <c r="S350" s="37"/>
      <c r="T350" s="37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2" customFormat="1" ht="42" customHeight="1" x14ac:dyDescent="0.25">
      <c r="A351" s="85" t="s">
        <v>63</v>
      </c>
      <c r="B351" s="16" t="s">
        <v>19</v>
      </c>
      <c r="C351" s="17"/>
      <c r="D351" s="17"/>
      <c r="E351" s="87" t="s">
        <v>103</v>
      </c>
      <c r="F351" s="19"/>
      <c r="G351" s="20"/>
      <c r="H351" s="19"/>
      <c r="I351" s="20"/>
      <c r="J351" s="22"/>
      <c r="K351" s="23"/>
      <c r="L351" s="19"/>
      <c r="M351" s="20"/>
      <c r="N351" s="21"/>
      <c r="O351" s="20"/>
      <c r="P351" s="9">
        <f t="shared" ref="P351:P353" si="59">SUM(F351:O351)</f>
        <v>0</v>
      </c>
      <c r="Q351" s="80">
        <v>2024</v>
      </c>
      <c r="R351" s="37"/>
      <c r="S351" s="37"/>
      <c r="T351" s="37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2" customFormat="1" ht="21.95" customHeight="1" x14ac:dyDescent="0.25">
      <c r="A352" s="85"/>
      <c r="B352" s="16" t="s">
        <v>73</v>
      </c>
      <c r="C352" s="17"/>
      <c r="D352" s="17"/>
      <c r="E352" s="87"/>
      <c r="F352" s="19"/>
      <c r="G352" s="20"/>
      <c r="H352" s="19"/>
      <c r="I352" s="20"/>
      <c r="J352" s="22">
        <v>14</v>
      </c>
      <c r="K352" s="23">
        <v>2</v>
      </c>
      <c r="L352" s="19"/>
      <c r="M352" s="20"/>
      <c r="N352" s="21"/>
      <c r="O352" s="20"/>
      <c r="P352" s="9">
        <f t="shared" si="59"/>
        <v>16</v>
      </c>
      <c r="Q352" s="80"/>
      <c r="R352" s="37"/>
      <c r="S352" s="37"/>
      <c r="T352" s="37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2" customFormat="1" ht="38.25" customHeight="1" x14ac:dyDescent="0.25">
      <c r="A353" s="85"/>
      <c r="B353" s="16" t="s">
        <v>35</v>
      </c>
      <c r="C353" s="17"/>
      <c r="D353" s="17"/>
      <c r="E353" s="87"/>
      <c r="F353" s="19"/>
      <c r="G353" s="20"/>
      <c r="H353" s="19"/>
      <c r="I353" s="20"/>
      <c r="J353" s="22">
        <v>22</v>
      </c>
      <c r="K353" s="23">
        <v>17</v>
      </c>
      <c r="L353" s="19"/>
      <c r="M353" s="20"/>
      <c r="N353" s="21"/>
      <c r="O353" s="20"/>
      <c r="P353" s="9">
        <f t="shared" si="59"/>
        <v>39</v>
      </c>
      <c r="Q353" s="80"/>
      <c r="R353" s="37"/>
      <c r="S353" s="37"/>
      <c r="T353" s="37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2" customFormat="1" ht="21.75" customHeight="1" x14ac:dyDescent="0.25">
      <c r="A354" s="85"/>
      <c r="B354" s="86" t="s">
        <v>13</v>
      </c>
      <c r="C354" s="86"/>
      <c r="D354" s="86"/>
      <c r="E354" s="86"/>
      <c r="F354" s="10"/>
      <c r="G354" s="10"/>
      <c r="H354" s="10"/>
      <c r="I354" s="10"/>
      <c r="J354" s="33">
        <f>SUM(J351:J353)</f>
        <v>36</v>
      </c>
      <c r="K354" s="33">
        <f>SUM(K351:K353)</f>
        <v>19</v>
      </c>
      <c r="L354" s="10"/>
      <c r="M354" s="10"/>
      <c r="N354" s="10"/>
      <c r="O354" s="10"/>
      <c r="P354" s="11">
        <f>SUM(P351:P353)</f>
        <v>55</v>
      </c>
      <c r="Q354" s="80"/>
      <c r="R354" s="37"/>
      <c r="S354" s="37"/>
      <c r="T354" s="37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2" customFormat="1" ht="21.95" customHeight="1" x14ac:dyDescent="0.25">
      <c r="A355" s="51" t="s">
        <v>58</v>
      </c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3"/>
      <c r="R355" s="37"/>
      <c r="S355" s="37"/>
      <c r="T355" s="37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2" customFormat="1" ht="39" customHeight="1" x14ac:dyDescent="0.25">
      <c r="A356" s="85" t="s">
        <v>63</v>
      </c>
      <c r="B356" s="16" t="s">
        <v>73</v>
      </c>
      <c r="C356" s="17"/>
      <c r="D356" s="17"/>
      <c r="E356" s="87" t="s">
        <v>104</v>
      </c>
      <c r="F356" s="19"/>
      <c r="G356" s="20"/>
      <c r="H356" s="19"/>
      <c r="I356" s="20"/>
      <c r="J356" s="22">
        <v>15</v>
      </c>
      <c r="K356" s="23">
        <v>2</v>
      </c>
      <c r="L356" s="19"/>
      <c r="M356" s="20"/>
      <c r="N356" s="21"/>
      <c r="O356" s="20"/>
      <c r="P356" s="9">
        <f t="shared" ref="P356:P357" si="60">SUM(F356:O356)</f>
        <v>17</v>
      </c>
      <c r="Q356" s="80">
        <v>2024</v>
      </c>
      <c r="R356" s="37"/>
      <c r="S356" s="37"/>
      <c r="T356" s="37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2" customFormat="1" ht="39" customHeight="1" x14ac:dyDescent="0.25">
      <c r="A357" s="85"/>
      <c r="B357" s="16" t="s">
        <v>35</v>
      </c>
      <c r="C357" s="17"/>
      <c r="D357" s="17"/>
      <c r="E357" s="87"/>
      <c r="F357" s="19"/>
      <c r="G357" s="20"/>
      <c r="H357" s="19"/>
      <c r="I357" s="20"/>
      <c r="J357" s="22">
        <v>22</v>
      </c>
      <c r="K357" s="23">
        <v>17</v>
      </c>
      <c r="L357" s="19"/>
      <c r="M357" s="20"/>
      <c r="N357" s="21"/>
      <c r="O357" s="20"/>
      <c r="P357" s="9">
        <f t="shared" si="60"/>
        <v>39</v>
      </c>
      <c r="Q357" s="80"/>
      <c r="R357" s="37"/>
      <c r="S357" s="37"/>
      <c r="T357" s="3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2" customFormat="1" ht="39" customHeight="1" x14ac:dyDescent="0.25">
      <c r="A358" s="85"/>
      <c r="B358" s="86" t="s">
        <v>13</v>
      </c>
      <c r="C358" s="86"/>
      <c r="D358" s="86"/>
      <c r="E358" s="86"/>
      <c r="F358" s="10"/>
      <c r="G358" s="10"/>
      <c r="H358" s="10"/>
      <c r="I358" s="10"/>
      <c r="J358" s="33">
        <f>SUM(J356:J357)</f>
        <v>37</v>
      </c>
      <c r="K358" s="33">
        <f>SUM(K356:K357)</f>
        <v>19</v>
      </c>
      <c r="L358" s="10"/>
      <c r="M358" s="10"/>
      <c r="N358" s="10"/>
      <c r="O358" s="10"/>
      <c r="P358" s="11">
        <f>SUM(P356:P357)</f>
        <v>56</v>
      </c>
      <c r="Q358" s="80"/>
      <c r="R358" s="37"/>
      <c r="S358" s="37"/>
      <c r="T358" s="37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2" customFormat="1" ht="29.25" customHeight="1" x14ac:dyDescent="0.25">
      <c r="A359" s="51" t="s">
        <v>58</v>
      </c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3"/>
      <c r="R359" s="37"/>
      <c r="S359" s="37"/>
      <c r="T359" s="37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2" customFormat="1" ht="39" customHeight="1" x14ac:dyDescent="0.25">
      <c r="A360" s="85" t="s">
        <v>63</v>
      </c>
      <c r="B360" s="16" t="s">
        <v>73</v>
      </c>
      <c r="C360" s="17"/>
      <c r="D360" s="17"/>
      <c r="E360" s="87" t="s">
        <v>105</v>
      </c>
      <c r="F360" s="19"/>
      <c r="G360" s="20"/>
      <c r="H360" s="19"/>
      <c r="I360" s="20"/>
      <c r="J360" s="22">
        <v>2</v>
      </c>
      <c r="K360" s="23">
        <v>15</v>
      </c>
      <c r="L360" s="19"/>
      <c r="M360" s="20"/>
      <c r="N360" s="21"/>
      <c r="O360" s="20"/>
      <c r="P360" s="9">
        <f t="shared" ref="P360:P361" si="61">SUM(F360:O360)</f>
        <v>17</v>
      </c>
      <c r="Q360" s="80">
        <v>2024</v>
      </c>
      <c r="R360" s="37"/>
      <c r="S360" s="37"/>
      <c r="T360" s="37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2" customFormat="1" ht="39" customHeight="1" x14ac:dyDescent="0.25">
      <c r="A361" s="85"/>
      <c r="B361" s="16" t="s">
        <v>35</v>
      </c>
      <c r="C361" s="17"/>
      <c r="D361" s="17"/>
      <c r="E361" s="87"/>
      <c r="F361" s="19"/>
      <c r="G361" s="20"/>
      <c r="H361" s="19"/>
      <c r="I361" s="20"/>
      <c r="J361" s="22">
        <v>22</v>
      </c>
      <c r="K361" s="23">
        <v>17</v>
      </c>
      <c r="L361" s="19"/>
      <c r="M361" s="20"/>
      <c r="N361" s="21"/>
      <c r="O361" s="20"/>
      <c r="P361" s="9">
        <f t="shared" si="61"/>
        <v>39</v>
      </c>
      <c r="Q361" s="80"/>
      <c r="R361" s="37"/>
      <c r="S361" s="37"/>
      <c r="T361" s="37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2" customFormat="1" ht="39" customHeight="1" x14ac:dyDescent="0.25">
      <c r="A362" s="85"/>
      <c r="B362" s="86" t="s">
        <v>13</v>
      </c>
      <c r="C362" s="86"/>
      <c r="D362" s="86"/>
      <c r="E362" s="86"/>
      <c r="F362" s="10"/>
      <c r="G362" s="10"/>
      <c r="H362" s="10"/>
      <c r="I362" s="10"/>
      <c r="J362" s="33">
        <f>SUM(J360:J361)</f>
        <v>24</v>
      </c>
      <c r="K362" s="33">
        <f>SUM(K360:K361)</f>
        <v>32</v>
      </c>
      <c r="L362" s="10"/>
      <c r="M362" s="10"/>
      <c r="N362" s="10"/>
      <c r="O362" s="10"/>
      <c r="P362" s="11">
        <f>SUM(P360:P361)</f>
        <v>56</v>
      </c>
      <c r="Q362" s="80"/>
      <c r="R362" s="37"/>
      <c r="S362" s="37"/>
      <c r="T362" s="37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2" customFormat="1" ht="23.25" customHeight="1" x14ac:dyDescent="0.25">
      <c r="A363" s="51" t="s">
        <v>58</v>
      </c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3"/>
      <c r="R363" s="37"/>
      <c r="S363" s="37"/>
      <c r="T363" s="37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2" customFormat="1" ht="39" customHeight="1" x14ac:dyDescent="0.25">
      <c r="A364" s="85" t="s">
        <v>64</v>
      </c>
      <c r="B364" s="16" t="s">
        <v>19</v>
      </c>
      <c r="C364" s="17"/>
      <c r="D364" s="17"/>
      <c r="E364" s="87" t="s">
        <v>103</v>
      </c>
      <c r="F364" s="19"/>
      <c r="G364" s="20"/>
      <c r="H364" s="19"/>
      <c r="I364" s="20"/>
      <c r="J364" s="22">
        <v>32</v>
      </c>
      <c r="K364" s="23">
        <v>21</v>
      </c>
      <c r="L364" s="19"/>
      <c r="M364" s="20"/>
      <c r="N364" s="21"/>
      <c r="O364" s="20"/>
      <c r="P364" s="9">
        <f t="shared" ref="P364:P365" si="62">SUM(F364:O364)</f>
        <v>53</v>
      </c>
      <c r="Q364" s="80">
        <v>2024</v>
      </c>
      <c r="R364" s="37"/>
      <c r="S364" s="37"/>
      <c r="T364" s="37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2" customFormat="1" ht="39" customHeight="1" x14ac:dyDescent="0.25">
      <c r="A365" s="85"/>
      <c r="B365" s="16" t="s">
        <v>78</v>
      </c>
      <c r="C365" s="17"/>
      <c r="D365" s="17"/>
      <c r="E365" s="87"/>
      <c r="F365" s="19"/>
      <c r="G365" s="20"/>
      <c r="H365" s="19"/>
      <c r="I365" s="20"/>
      <c r="J365" s="22">
        <v>4</v>
      </c>
      <c r="K365" s="23">
        <v>13</v>
      </c>
      <c r="L365" s="19"/>
      <c r="M365" s="20"/>
      <c r="N365" s="21"/>
      <c r="O365" s="20"/>
      <c r="P365" s="9">
        <f t="shared" si="62"/>
        <v>17</v>
      </c>
      <c r="Q365" s="80"/>
      <c r="R365" s="37"/>
      <c r="S365" s="37"/>
      <c r="T365" s="37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2" customFormat="1" ht="24.75" x14ac:dyDescent="0.25">
      <c r="A366" s="85"/>
      <c r="B366" s="86" t="s">
        <v>13</v>
      </c>
      <c r="C366" s="86"/>
      <c r="D366" s="86"/>
      <c r="E366" s="86"/>
      <c r="F366" s="10"/>
      <c r="G366" s="10"/>
      <c r="H366" s="10"/>
      <c r="I366" s="10"/>
      <c r="J366" s="33">
        <f>SUM(J364:J365)</f>
        <v>36</v>
      </c>
      <c r="K366" s="33">
        <f>SUM(K364:K365)</f>
        <v>34</v>
      </c>
      <c r="L366" s="10"/>
      <c r="M366" s="10"/>
      <c r="N366" s="10"/>
      <c r="O366" s="10"/>
      <c r="P366" s="11">
        <f>SUM(P364:P365)</f>
        <v>70</v>
      </c>
      <c r="Q366" s="80"/>
      <c r="R366" s="37"/>
      <c r="S366" s="37"/>
      <c r="T366" s="37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2" customFormat="1" ht="24" customHeight="1" x14ac:dyDescent="0.25">
      <c r="A367" s="51" t="s">
        <v>58</v>
      </c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3"/>
      <c r="R367" s="37"/>
      <c r="S367" s="37"/>
      <c r="T367" s="3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2" customFormat="1" ht="39" customHeight="1" x14ac:dyDescent="0.25">
      <c r="A368" s="85" t="s">
        <v>64</v>
      </c>
      <c r="B368" s="16" t="s">
        <v>19</v>
      </c>
      <c r="C368" s="17"/>
      <c r="D368" s="17"/>
      <c r="E368" s="87" t="s">
        <v>104</v>
      </c>
      <c r="F368" s="19"/>
      <c r="G368" s="20"/>
      <c r="H368" s="19"/>
      <c r="I368" s="20"/>
      <c r="J368" s="22">
        <v>36</v>
      </c>
      <c r="K368" s="23">
        <v>22</v>
      </c>
      <c r="L368" s="19"/>
      <c r="M368" s="20"/>
      <c r="N368" s="21"/>
      <c r="O368" s="20"/>
      <c r="P368" s="9">
        <f t="shared" ref="P368:P369" si="63">SUM(F368:O368)</f>
        <v>58</v>
      </c>
      <c r="Q368" s="80">
        <v>2024</v>
      </c>
      <c r="R368" s="37"/>
      <c r="S368" s="37"/>
      <c r="T368" s="37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2" customFormat="1" ht="39" customHeight="1" x14ac:dyDescent="0.25">
      <c r="A369" s="85"/>
      <c r="B369" s="16" t="s">
        <v>81</v>
      </c>
      <c r="C369" s="17"/>
      <c r="D369" s="17"/>
      <c r="E369" s="87"/>
      <c r="F369" s="19"/>
      <c r="G369" s="20"/>
      <c r="H369" s="19"/>
      <c r="I369" s="20"/>
      <c r="J369" s="22">
        <v>4</v>
      </c>
      <c r="K369" s="23">
        <v>13</v>
      </c>
      <c r="L369" s="19"/>
      <c r="M369" s="20"/>
      <c r="N369" s="21"/>
      <c r="O369" s="20"/>
      <c r="P369" s="9">
        <f t="shared" si="63"/>
        <v>17</v>
      </c>
      <c r="Q369" s="80"/>
      <c r="R369" s="37"/>
      <c r="S369" s="37"/>
      <c r="T369" s="37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2" customFormat="1" ht="24.75" x14ac:dyDescent="0.25">
      <c r="A370" s="85"/>
      <c r="B370" s="86" t="s">
        <v>13</v>
      </c>
      <c r="C370" s="86"/>
      <c r="D370" s="86"/>
      <c r="E370" s="86"/>
      <c r="F370" s="10"/>
      <c r="G370" s="10"/>
      <c r="H370" s="10"/>
      <c r="I370" s="10"/>
      <c r="J370" s="33">
        <f>SUM(J368:J369)</f>
        <v>40</v>
      </c>
      <c r="K370" s="33">
        <f>SUM(K368:K369)</f>
        <v>35</v>
      </c>
      <c r="L370" s="10"/>
      <c r="M370" s="10"/>
      <c r="N370" s="10"/>
      <c r="O370" s="10"/>
      <c r="P370" s="11">
        <f>SUM(P368:P369)</f>
        <v>75</v>
      </c>
      <c r="Q370" s="80"/>
      <c r="R370" s="37"/>
      <c r="S370" s="37"/>
      <c r="T370" s="37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2" customFormat="1" ht="20.25" customHeight="1" x14ac:dyDescent="0.25">
      <c r="A371" s="51" t="s">
        <v>58</v>
      </c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3"/>
      <c r="R371" s="37"/>
      <c r="S371" s="37"/>
      <c r="T371" s="37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2" customFormat="1" ht="39" customHeight="1" x14ac:dyDescent="0.25">
      <c r="A372" s="85" t="s">
        <v>64</v>
      </c>
      <c r="B372" s="16" t="s">
        <v>19</v>
      </c>
      <c r="C372" s="17"/>
      <c r="D372" s="17"/>
      <c r="E372" s="18" t="s">
        <v>105</v>
      </c>
      <c r="F372" s="19"/>
      <c r="G372" s="20"/>
      <c r="H372" s="19"/>
      <c r="I372" s="20"/>
      <c r="J372" s="22">
        <v>32</v>
      </c>
      <c r="K372" s="23">
        <v>21</v>
      </c>
      <c r="L372" s="19"/>
      <c r="M372" s="20"/>
      <c r="N372" s="21"/>
      <c r="O372" s="20"/>
      <c r="P372" s="9">
        <f t="shared" ref="P372:P373" si="64">SUM(F372:O372)</f>
        <v>53</v>
      </c>
      <c r="Q372" s="80">
        <v>2024</v>
      </c>
      <c r="R372" s="37"/>
      <c r="S372" s="37"/>
      <c r="T372" s="37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2" customFormat="1" ht="24.75" x14ac:dyDescent="0.25">
      <c r="A373" s="85"/>
      <c r="B373" s="16" t="s">
        <v>78</v>
      </c>
      <c r="C373" s="17"/>
      <c r="D373" s="17"/>
      <c r="E373" s="24"/>
      <c r="F373" s="19"/>
      <c r="G373" s="20"/>
      <c r="H373" s="19"/>
      <c r="I373" s="20"/>
      <c r="J373" s="22">
        <v>14</v>
      </c>
      <c r="K373" s="23">
        <v>3</v>
      </c>
      <c r="L373" s="19"/>
      <c r="M373" s="20"/>
      <c r="N373" s="21"/>
      <c r="O373" s="20"/>
      <c r="P373" s="9">
        <f t="shared" si="64"/>
        <v>17</v>
      </c>
      <c r="Q373" s="80"/>
      <c r="R373" s="37"/>
      <c r="S373" s="37"/>
      <c r="T373" s="37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2" customFormat="1" ht="24.75" x14ac:dyDescent="0.25">
      <c r="A374" s="85"/>
      <c r="B374" s="88" t="s">
        <v>13</v>
      </c>
      <c r="C374" s="89"/>
      <c r="D374" s="89"/>
      <c r="E374" s="90"/>
      <c r="F374" s="10"/>
      <c r="G374" s="10"/>
      <c r="H374" s="10"/>
      <c r="I374" s="10"/>
      <c r="J374" s="33">
        <f>SUM(J372:J373)</f>
        <v>46</v>
      </c>
      <c r="K374" s="33">
        <f>SUM(K372:K373)</f>
        <v>24</v>
      </c>
      <c r="L374" s="10"/>
      <c r="M374" s="10"/>
      <c r="N374" s="10"/>
      <c r="O374" s="10"/>
      <c r="P374" s="11">
        <f>SUM(P372:P373)</f>
        <v>70</v>
      </c>
      <c r="Q374" s="80"/>
      <c r="R374" s="37"/>
      <c r="S374" s="37"/>
      <c r="T374" s="37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2" customFormat="1" ht="24" customHeight="1" x14ac:dyDescent="0.25">
      <c r="A375" s="51" t="s">
        <v>58</v>
      </c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3"/>
      <c r="R375" s="37"/>
      <c r="S375" s="37"/>
      <c r="T375" s="37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2" customFormat="1" ht="39" customHeight="1" x14ac:dyDescent="0.25">
      <c r="A376" s="85" t="s">
        <v>65</v>
      </c>
      <c r="B376" s="16" t="s">
        <v>70</v>
      </c>
      <c r="C376" s="17"/>
      <c r="D376" s="17"/>
      <c r="E376" s="87" t="s">
        <v>103</v>
      </c>
      <c r="F376" s="22"/>
      <c r="G376" s="23"/>
      <c r="H376" s="22">
        <v>14</v>
      </c>
      <c r="I376" s="23">
        <v>12</v>
      </c>
      <c r="J376" s="22"/>
      <c r="K376" s="23"/>
      <c r="L376" s="19"/>
      <c r="M376" s="20"/>
      <c r="N376" s="21"/>
      <c r="O376" s="20"/>
      <c r="P376" s="9">
        <f t="shared" ref="P376:P377" si="65">SUM(F376:O376)</f>
        <v>26</v>
      </c>
      <c r="Q376" s="80">
        <v>2024</v>
      </c>
      <c r="R376" s="37"/>
      <c r="S376" s="37"/>
      <c r="T376" s="37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2" customFormat="1" ht="24.75" x14ac:dyDescent="0.25">
      <c r="A377" s="85"/>
      <c r="B377" s="16" t="s">
        <v>78</v>
      </c>
      <c r="C377" s="17"/>
      <c r="D377" s="17"/>
      <c r="E377" s="87"/>
      <c r="F377" s="19"/>
      <c r="G377" s="20"/>
      <c r="H377" s="22"/>
      <c r="I377" s="23"/>
      <c r="J377" s="19"/>
      <c r="K377" s="20"/>
      <c r="L377" s="19"/>
      <c r="M377" s="20"/>
      <c r="N377" s="21"/>
      <c r="O377" s="20"/>
      <c r="P377" s="9">
        <f t="shared" si="65"/>
        <v>0</v>
      </c>
      <c r="Q377" s="80"/>
      <c r="R377" s="37"/>
      <c r="S377" s="37"/>
      <c r="T377" s="3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2" customFormat="1" ht="24.75" x14ac:dyDescent="0.25">
      <c r="A378" s="85"/>
      <c r="B378" s="86" t="s">
        <v>13</v>
      </c>
      <c r="C378" s="86"/>
      <c r="D378" s="86"/>
      <c r="E378" s="86"/>
      <c r="F378" s="10"/>
      <c r="G378" s="10"/>
      <c r="H378" s="33">
        <f>SUM(H376:H377)</f>
        <v>14</v>
      </c>
      <c r="I378" s="33">
        <f>SUM(I376:I377)</f>
        <v>12</v>
      </c>
      <c r="J378" s="10"/>
      <c r="K378" s="10"/>
      <c r="L378" s="10"/>
      <c r="M378" s="10"/>
      <c r="N378" s="10"/>
      <c r="O378" s="10"/>
      <c r="P378" s="11">
        <f>SUM(P376:P377)</f>
        <v>26</v>
      </c>
      <c r="Q378" s="80"/>
      <c r="R378" s="37"/>
      <c r="S378" s="37"/>
      <c r="T378" s="37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2" customFormat="1" ht="23.25" customHeight="1" x14ac:dyDescent="0.25">
      <c r="A379" s="51" t="s">
        <v>58</v>
      </c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3"/>
      <c r="R379" s="37"/>
      <c r="S379" s="37"/>
      <c r="T379" s="37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2" customFormat="1" ht="39" customHeight="1" x14ac:dyDescent="0.25">
      <c r="A380" s="85" t="s">
        <v>65</v>
      </c>
      <c r="B380" s="16" t="s">
        <v>70</v>
      </c>
      <c r="C380" s="17"/>
      <c r="D380" s="17"/>
      <c r="E380" s="87" t="s">
        <v>104</v>
      </c>
      <c r="F380" s="19"/>
      <c r="G380" s="20"/>
      <c r="H380" s="22">
        <v>14</v>
      </c>
      <c r="I380" s="23">
        <v>12</v>
      </c>
      <c r="J380" s="22"/>
      <c r="K380" s="23"/>
      <c r="L380" s="19"/>
      <c r="M380" s="20"/>
      <c r="N380" s="21"/>
      <c r="O380" s="20"/>
      <c r="P380" s="9">
        <f t="shared" ref="P380:P381" si="66">SUM(F380:O380)</f>
        <v>26</v>
      </c>
      <c r="Q380" s="80">
        <v>2024</v>
      </c>
      <c r="R380" s="37"/>
      <c r="S380" s="37"/>
      <c r="T380" s="37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2" customFormat="1" ht="24.75" x14ac:dyDescent="0.25">
      <c r="A381" s="85"/>
      <c r="B381" s="16" t="s">
        <v>78</v>
      </c>
      <c r="C381" s="17"/>
      <c r="D381" s="17"/>
      <c r="E381" s="87"/>
      <c r="F381" s="19"/>
      <c r="G381" s="20"/>
      <c r="H381" s="22"/>
      <c r="I381" s="23"/>
      <c r="J381" s="22"/>
      <c r="K381" s="23"/>
      <c r="L381" s="19"/>
      <c r="M381" s="20"/>
      <c r="N381" s="21"/>
      <c r="O381" s="20"/>
      <c r="P381" s="9">
        <f t="shared" si="66"/>
        <v>0</v>
      </c>
      <c r="Q381" s="80"/>
      <c r="R381" s="37"/>
      <c r="S381" s="37"/>
      <c r="T381" s="37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2" customFormat="1" ht="24.75" x14ac:dyDescent="0.25">
      <c r="A382" s="85"/>
      <c r="B382" s="86" t="s">
        <v>13</v>
      </c>
      <c r="C382" s="86"/>
      <c r="D382" s="86"/>
      <c r="E382" s="86"/>
      <c r="F382" s="10"/>
      <c r="G382" s="10"/>
      <c r="H382" s="33">
        <v>14</v>
      </c>
      <c r="I382" s="33">
        <v>12</v>
      </c>
      <c r="J382" s="33"/>
      <c r="K382" s="33"/>
      <c r="L382" s="10"/>
      <c r="M382" s="10"/>
      <c r="N382" s="10"/>
      <c r="O382" s="10"/>
      <c r="P382" s="11">
        <f>SUM(P380:P381)</f>
        <v>26</v>
      </c>
      <c r="Q382" s="80"/>
      <c r="R382" s="37"/>
      <c r="S382" s="37"/>
      <c r="T382" s="37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2" customFormat="1" ht="21.95" customHeight="1" x14ac:dyDescent="0.25">
      <c r="A383" s="51" t="s">
        <v>58</v>
      </c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3"/>
      <c r="R383" s="37"/>
      <c r="S383" s="37"/>
      <c r="T383" s="37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2" customFormat="1" ht="39" customHeight="1" x14ac:dyDescent="0.25">
      <c r="A384" s="85" t="s">
        <v>65</v>
      </c>
      <c r="B384" s="16" t="s">
        <v>70</v>
      </c>
      <c r="C384" s="17"/>
      <c r="D384" s="17"/>
      <c r="E384" s="87" t="s">
        <v>105</v>
      </c>
      <c r="F384" s="19"/>
      <c r="G384" s="20"/>
      <c r="H384" s="22">
        <v>14</v>
      </c>
      <c r="I384" s="23">
        <v>12</v>
      </c>
      <c r="J384" s="22"/>
      <c r="K384" s="23"/>
      <c r="L384" s="19"/>
      <c r="M384" s="20"/>
      <c r="N384" s="21"/>
      <c r="O384" s="20"/>
      <c r="P384" s="9">
        <f t="shared" ref="P384:P385" si="67">SUM(F384:O384)</f>
        <v>26</v>
      </c>
      <c r="Q384" s="80">
        <v>2024</v>
      </c>
      <c r="R384" s="37"/>
      <c r="S384" s="37"/>
      <c r="T384" s="37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2" customFormat="1" ht="39" customHeight="1" x14ac:dyDescent="0.25">
      <c r="A385" s="85"/>
      <c r="B385" s="16" t="s">
        <v>48</v>
      </c>
      <c r="C385" s="17"/>
      <c r="D385" s="17"/>
      <c r="E385" s="87"/>
      <c r="F385" s="19"/>
      <c r="G385" s="20"/>
      <c r="H385" s="22"/>
      <c r="I385" s="23"/>
      <c r="J385" s="22"/>
      <c r="K385" s="23"/>
      <c r="L385" s="19"/>
      <c r="M385" s="20"/>
      <c r="N385" s="21"/>
      <c r="O385" s="20"/>
      <c r="P385" s="9">
        <f t="shared" si="67"/>
        <v>0</v>
      </c>
      <c r="Q385" s="80"/>
      <c r="R385" s="37"/>
      <c r="S385" s="37"/>
      <c r="T385" s="37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2" customFormat="1" ht="29.25" customHeight="1" x14ac:dyDescent="0.25">
      <c r="A386" s="85"/>
      <c r="B386" s="86" t="s">
        <v>13</v>
      </c>
      <c r="C386" s="86"/>
      <c r="D386" s="86"/>
      <c r="E386" s="86"/>
      <c r="F386" s="10"/>
      <c r="G386" s="10"/>
      <c r="H386" s="33">
        <v>14</v>
      </c>
      <c r="I386" s="33">
        <v>12</v>
      </c>
      <c r="J386" s="33"/>
      <c r="K386" s="33"/>
      <c r="L386" s="10"/>
      <c r="M386" s="10"/>
      <c r="N386" s="10"/>
      <c r="O386" s="10"/>
      <c r="P386" s="11">
        <f>SUM(P384:P385)</f>
        <v>26</v>
      </c>
      <c r="Q386" s="80"/>
      <c r="R386" s="37"/>
      <c r="S386" s="37"/>
      <c r="T386" s="37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2" customFormat="1" ht="27.75" customHeight="1" x14ac:dyDescent="0.25">
      <c r="A387" s="51" t="s">
        <v>58</v>
      </c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3"/>
      <c r="R387" s="37"/>
      <c r="S387" s="37"/>
      <c r="T387" s="3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2" customFormat="1" ht="39" customHeight="1" x14ac:dyDescent="0.25">
      <c r="A388" s="85" t="s">
        <v>109</v>
      </c>
      <c r="B388" s="16" t="s">
        <v>35</v>
      </c>
      <c r="C388" s="17"/>
      <c r="D388" s="17"/>
      <c r="E388" s="18" t="s">
        <v>103</v>
      </c>
      <c r="F388" s="19"/>
      <c r="G388" s="20"/>
      <c r="H388" s="19"/>
      <c r="I388" s="20"/>
      <c r="J388" s="22">
        <v>5</v>
      </c>
      <c r="K388" s="23">
        <v>9</v>
      </c>
      <c r="L388" s="19"/>
      <c r="M388" s="20"/>
      <c r="N388" s="21"/>
      <c r="O388" s="20"/>
      <c r="P388" s="11">
        <f t="shared" ref="P388" si="68">SUM(F388:O388)</f>
        <v>14</v>
      </c>
      <c r="Q388" s="80">
        <v>2024</v>
      </c>
      <c r="R388" s="37"/>
      <c r="S388" s="37"/>
      <c r="T388" s="37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2" customFormat="1" ht="25.5" customHeight="1" x14ac:dyDescent="0.25">
      <c r="A389" s="85"/>
      <c r="B389" s="86" t="s">
        <v>13</v>
      </c>
      <c r="C389" s="86"/>
      <c r="D389" s="86"/>
      <c r="E389" s="86"/>
      <c r="F389" s="10"/>
      <c r="G389" s="10"/>
      <c r="H389" s="10"/>
      <c r="I389" s="10"/>
      <c r="J389" s="33">
        <f>SUM(J388)</f>
        <v>5</v>
      </c>
      <c r="K389" s="33">
        <f>SUM(K388)</f>
        <v>9</v>
      </c>
      <c r="L389" s="10"/>
      <c r="M389" s="10"/>
      <c r="N389" s="10"/>
      <c r="O389" s="10"/>
      <c r="P389" s="11">
        <f>SUM(P388)</f>
        <v>14</v>
      </c>
      <c r="Q389" s="80"/>
      <c r="R389" s="37"/>
      <c r="S389" s="37"/>
      <c r="T389" s="37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2" customFormat="1" ht="39" customHeight="1" x14ac:dyDescent="0.25">
      <c r="A390" s="51" t="s">
        <v>58</v>
      </c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3"/>
      <c r="R390" s="37"/>
      <c r="S390" s="37"/>
      <c r="T390" s="37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2" customFormat="1" ht="39" customHeight="1" x14ac:dyDescent="0.25">
      <c r="A391" s="85" t="s">
        <v>66</v>
      </c>
      <c r="B391" s="16" t="s">
        <v>35</v>
      </c>
      <c r="C391" s="17"/>
      <c r="D391" s="17"/>
      <c r="E391" s="18" t="s">
        <v>104</v>
      </c>
      <c r="F391" s="19"/>
      <c r="G391" s="20"/>
      <c r="H391" s="19"/>
      <c r="I391" s="20"/>
      <c r="J391" s="22">
        <v>5</v>
      </c>
      <c r="K391" s="23">
        <v>9</v>
      </c>
      <c r="L391" s="19"/>
      <c r="M391" s="20"/>
      <c r="N391" s="21"/>
      <c r="O391" s="20"/>
      <c r="P391" s="11">
        <f t="shared" ref="P391" si="69">SUM(F391:O391)</f>
        <v>14</v>
      </c>
      <c r="Q391" s="80">
        <v>2024</v>
      </c>
      <c r="R391" s="37"/>
      <c r="S391" s="37"/>
      <c r="T391" s="37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2" customFormat="1" ht="27" customHeight="1" x14ac:dyDescent="0.25">
      <c r="A392" s="85"/>
      <c r="B392" s="86" t="s">
        <v>13</v>
      </c>
      <c r="C392" s="86"/>
      <c r="D392" s="86"/>
      <c r="E392" s="86"/>
      <c r="F392" s="10"/>
      <c r="G392" s="10"/>
      <c r="H392" s="10"/>
      <c r="I392" s="10"/>
      <c r="J392" s="33">
        <f>SUM(J391)</f>
        <v>5</v>
      </c>
      <c r="K392" s="33">
        <f>SUM(K391)</f>
        <v>9</v>
      </c>
      <c r="L392" s="10"/>
      <c r="M392" s="10"/>
      <c r="N392" s="10"/>
      <c r="O392" s="10"/>
      <c r="P392" s="11">
        <f>SUM(P391)</f>
        <v>14</v>
      </c>
      <c r="Q392" s="80"/>
      <c r="R392" s="37"/>
      <c r="S392" s="37"/>
      <c r="T392" s="37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2" customFormat="1" ht="29.25" customHeight="1" x14ac:dyDescent="0.25">
      <c r="A393" s="51" t="s">
        <v>58</v>
      </c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3"/>
      <c r="R393" s="37"/>
      <c r="S393" s="37"/>
      <c r="T393" s="37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2" customFormat="1" ht="39" customHeight="1" x14ac:dyDescent="0.25">
      <c r="A394" s="85" t="s">
        <v>66</v>
      </c>
      <c r="B394" s="16" t="s">
        <v>35</v>
      </c>
      <c r="C394" s="17"/>
      <c r="D394" s="17"/>
      <c r="E394" s="18" t="s">
        <v>105</v>
      </c>
      <c r="F394" s="19"/>
      <c r="G394" s="20"/>
      <c r="H394" s="19"/>
      <c r="I394" s="20"/>
      <c r="J394" s="22">
        <v>5</v>
      </c>
      <c r="K394" s="23">
        <v>6</v>
      </c>
      <c r="L394" s="19"/>
      <c r="M394" s="20"/>
      <c r="N394" s="21"/>
      <c r="O394" s="20"/>
      <c r="P394" s="11">
        <f t="shared" ref="P394" si="70">SUM(F394:O394)</f>
        <v>11</v>
      </c>
      <c r="Q394" s="80">
        <v>2024</v>
      </c>
      <c r="R394" s="37"/>
      <c r="S394" s="37"/>
      <c r="T394" s="37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2" customFormat="1" ht="32.25" customHeight="1" x14ac:dyDescent="0.25">
      <c r="A395" s="85"/>
      <c r="B395" s="86" t="s">
        <v>13</v>
      </c>
      <c r="C395" s="86"/>
      <c r="D395" s="86"/>
      <c r="E395" s="86"/>
      <c r="F395" s="10"/>
      <c r="G395" s="10"/>
      <c r="H395" s="10"/>
      <c r="I395" s="10"/>
      <c r="J395" s="33">
        <f>SUM(J394)</f>
        <v>5</v>
      </c>
      <c r="K395" s="33">
        <f>SUM(K394)</f>
        <v>6</v>
      </c>
      <c r="L395" s="10"/>
      <c r="M395" s="10"/>
      <c r="N395" s="10"/>
      <c r="O395" s="10"/>
      <c r="P395" s="11">
        <f>SUM(P394)</f>
        <v>11</v>
      </c>
      <c r="Q395" s="80"/>
      <c r="R395" s="37"/>
      <c r="S395" s="37"/>
      <c r="T395" s="37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2" customFormat="1" ht="22.5" customHeight="1" x14ac:dyDescent="0.25">
      <c r="A396" s="54" t="s">
        <v>54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6"/>
      <c r="R396" s="37"/>
      <c r="S396" s="37"/>
      <c r="T396" s="37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2" customFormat="1" ht="18.75" customHeight="1" x14ac:dyDescent="0.25">
      <c r="A397" s="79" t="s">
        <v>44</v>
      </c>
      <c r="B397" s="3"/>
      <c r="C397" s="4"/>
      <c r="D397" s="4"/>
      <c r="E397" s="80" t="s">
        <v>103</v>
      </c>
      <c r="F397" s="6"/>
      <c r="G397" s="7"/>
      <c r="H397" s="6"/>
      <c r="I397" s="7"/>
      <c r="J397" s="6"/>
      <c r="K397" s="7"/>
      <c r="L397" s="6"/>
      <c r="M397" s="7"/>
      <c r="N397" s="8"/>
      <c r="O397" s="7"/>
      <c r="P397" s="9">
        <f t="shared" ref="P397:P399" si="71">SUM(F397:O397)</f>
        <v>0</v>
      </c>
      <c r="Q397" s="80">
        <v>2024</v>
      </c>
      <c r="R397" s="37"/>
      <c r="S397" s="37"/>
      <c r="T397" s="3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2" customFormat="1" ht="27.75" customHeight="1" x14ac:dyDescent="0.25">
      <c r="A398" s="79"/>
      <c r="B398" s="3" t="s">
        <v>48</v>
      </c>
      <c r="C398" s="4"/>
      <c r="D398" s="4"/>
      <c r="E398" s="80"/>
      <c r="F398" s="6"/>
      <c r="G398" s="7"/>
      <c r="H398" s="13"/>
      <c r="I398" s="14"/>
      <c r="J398" s="13">
        <v>8</v>
      </c>
      <c r="K398" s="14">
        <v>7</v>
      </c>
      <c r="L398" s="6"/>
      <c r="M398" s="7"/>
      <c r="N398" s="8"/>
      <c r="O398" s="7"/>
      <c r="P398" s="9">
        <f t="shared" si="71"/>
        <v>15</v>
      </c>
      <c r="Q398" s="80"/>
      <c r="R398" s="37"/>
      <c r="S398" s="37"/>
      <c r="T398" s="37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2" customFormat="1" ht="24.75" x14ac:dyDescent="0.25">
      <c r="A399" s="79"/>
      <c r="B399" s="3"/>
      <c r="C399" s="4"/>
      <c r="D399" s="4"/>
      <c r="E399" s="80"/>
      <c r="F399" s="6"/>
      <c r="G399" s="7"/>
      <c r="H399" s="6"/>
      <c r="I399" s="7"/>
      <c r="J399" s="13"/>
      <c r="K399" s="14"/>
      <c r="L399" s="6"/>
      <c r="M399" s="7"/>
      <c r="N399" s="8"/>
      <c r="O399" s="7"/>
      <c r="P399" s="9">
        <f t="shared" si="71"/>
        <v>0</v>
      </c>
      <c r="Q399" s="80"/>
      <c r="R399" s="37"/>
      <c r="S399" s="37"/>
      <c r="T399" s="37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2" customFormat="1" ht="25.5" customHeight="1" x14ac:dyDescent="0.25">
      <c r="A400" s="79"/>
      <c r="B400" s="81" t="s">
        <v>13</v>
      </c>
      <c r="C400" s="81"/>
      <c r="D400" s="81"/>
      <c r="E400" s="81"/>
      <c r="F400" s="10"/>
      <c r="G400" s="10"/>
      <c r="H400" s="10"/>
      <c r="I400" s="10"/>
      <c r="J400" s="33">
        <f>SUM(J398:J399)</f>
        <v>8</v>
      </c>
      <c r="K400" s="33">
        <f>SUM(K398:K399)</f>
        <v>7</v>
      </c>
      <c r="L400" s="10"/>
      <c r="M400" s="10"/>
      <c r="N400" s="10"/>
      <c r="O400" s="10"/>
      <c r="P400" s="11">
        <f>SUM(P397:P399)</f>
        <v>15</v>
      </c>
      <c r="Q400" s="80"/>
      <c r="R400" s="37"/>
      <c r="S400" s="37"/>
      <c r="T400" s="37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2" customFormat="1" ht="27.75" customHeight="1" x14ac:dyDescent="0.25">
      <c r="A401" s="54" t="s">
        <v>54</v>
      </c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6"/>
      <c r="R401" s="37"/>
      <c r="S401" s="37"/>
      <c r="T401" s="37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2" customFormat="1" ht="15.75" customHeight="1" x14ac:dyDescent="0.25">
      <c r="A402" s="85" t="s">
        <v>44</v>
      </c>
      <c r="B402" s="16"/>
      <c r="C402" s="17"/>
      <c r="D402" s="17"/>
      <c r="E402" s="87" t="s">
        <v>104</v>
      </c>
      <c r="F402" s="19"/>
      <c r="G402" s="20"/>
      <c r="H402" s="19"/>
      <c r="I402" s="20"/>
      <c r="J402" s="19"/>
      <c r="K402" s="20"/>
      <c r="L402" s="19"/>
      <c r="M402" s="20"/>
      <c r="N402" s="21"/>
      <c r="O402" s="20"/>
      <c r="P402" s="9">
        <f t="shared" ref="P402:P404" si="72">SUM(F402:O402)</f>
        <v>0</v>
      </c>
      <c r="Q402" s="80">
        <v>2024</v>
      </c>
      <c r="R402" s="37"/>
      <c r="S402" s="37"/>
      <c r="T402" s="37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2" customFormat="1" ht="22.5" customHeight="1" x14ac:dyDescent="0.25">
      <c r="A403" s="85"/>
      <c r="B403" s="16" t="s">
        <v>48</v>
      </c>
      <c r="C403" s="17"/>
      <c r="D403" s="17"/>
      <c r="E403" s="87"/>
      <c r="F403" s="19"/>
      <c r="G403" s="20"/>
      <c r="H403" s="19"/>
      <c r="I403" s="20"/>
      <c r="J403" s="22">
        <v>9</v>
      </c>
      <c r="K403" s="23">
        <v>8</v>
      </c>
      <c r="L403" s="19"/>
      <c r="M403" s="20"/>
      <c r="N403" s="21"/>
      <c r="O403" s="20"/>
      <c r="P403" s="9">
        <f t="shared" si="72"/>
        <v>17</v>
      </c>
      <c r="Q403" s="80"/>
      <c r="R403" s="37"/>
      <c r="S403" s="37"/>
      <c r="T403" s="37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2" customFormat="1" ht="22.5" customHeight="1" x14ac:dyDescent="0.25">
      <c r="A404" s="85"/>
      <c r="B404" s="16"/>
      <c r="C404" s="17"/>
      <c r="D404" s="17"/>
      <c r="E404" s="87"/>
      <c r="F404" s="19"/>
      <c r="G404" s="20"/>
      <c r="H404" s="19"/>
      <c r="I404" s="20"/>
      <c r="J404" s="22"/>
      <c r="K404" s="23"/>
      <c r="L404" s="19"/>
      <c r="M404" s="20"/>
      <c r="N404" s="21"/>
      <c r="O404" s="20"/>
      <c r="P404" s="9">
        <f t="shared" si="72"/>
        <v>0</v>
      </c>
      <c r="Q404" s="80"/>
      <c r="R404" s="37"/>
      <c r="S404" s="37"/>
      <c r="T404" s="37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2" customFormat="1" ht="27" customHeight="1" x14ac:dyDescent="0.25">
      <c r="A405" s="85"/>
      <c r="B405" s="86" t="s">
        <v>13</v>
      </c>
      <c r="C405" s="86"/>
      <c r="D405" s="86"/>
      <c r="E405" s="86"/>
      <c r="F405" s="10"/>
      <c r="G405" s="10"/>
      <c r="H405" s="10"/>
      <c r="I405" s="10"/>
      <c r="J405" s="33">
        <f>SUM(J403:J404)</f>
        <v>9</v>
      </c>
      <c r="K405" s="33">
        <f>SUM(K403:K404)</f>
        <v>8</v>
      </c>
      <c r="L405" s="10"/>
      <c r="M405" s="10"/>
      <c r="N405" s="10"/>
      <c r="O405" s="10"/>
      <c r="P405" s="11">
        <f>SUM(P402:P404)</f>
        <v>17</v>
      </c>
      <c r="Q405" s="80"/>
      <c r="R405" s="37"/>
      <c r="S405" s="37"/>
      <c r="T405" s="37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2" customFormat="1" ht="28.5" customHeight="1" x14ac:dyDescent="0.25">
      <c r="A406" s="54" t="s">
        <v>54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6"/>
      <c r="R406" s="37"/>
      <c r="S406" s="37"/>
      <c r="T406" s="37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2" customFormat="1" ht="21.95" customHeight="1" x14ac:dyDescent="0.25">
      <c r="A407" s="85" t="s">
        <v>44</v>
      </c>
      <c r="B407" s="16"/>
      <c r="C407" s="17"/>
      <c r="D407" s="17"/>
      <c r="E407" s="87" t="s">
        <v>105</v>
      </c>
      <c r="F407" s="19"/>
      <c r="G407" s="20"/>
      <c r="H407" s="19"/>
      <c r="I407" s="20"/>
      <c r="J407" s="19"/>
      <c r="K407" s="20"/>
      <c r="L407" s="19"/>
      <c r="M407" s="20"/>
      <c r="N407" s="21"/>
      <c r="O407" s="20"/>
      <c r="P407" s="9">
        <f t="shared" ref="P407:P409" si="73">SUM(F407:O407)</f>
        <v>0</v>
      </c>
      <c r="Q407" s="80">
        <v>2024</v>
      </c>
      <c r="R407" s="37"/>
      <c r="S407" s="37"/>
      <c r="T407" s="3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2" customFormat="1" ht="21.95" customHeight="1" x14ac:dyDescent="0.25">
      <c r="A408" s="85"/>
      <c r="B408" s="16" t="s">
        <v>48</v>
      </c>
      <c r="C408" s="17"/>
      <c r="D408" s="17"/>
      <c r="E408" s="87"/>
      <c r="F408" s="19"/>
      <c r="G408" s="20"/>
      <c r="H408" s="19"/>
      <c r="I408" s="20"/>
      <c r="J408" s="22">
        <v>9</v>
      </c>
      <c r="K408" s="23">
        <v>8</v>
      </c>
      <c r="L408" s="22"/>
      <c r="M408" s="20"/>
      <c r="N408" s="21"/>
      <c r="O408" s="20"/>
      <c r="P408" s="9">
        <f t="shared" si="73"/>
        <v>17</v>
      </c>
      <c r="Q408" s="80"/>
      <c r="R408" s="37"/>
      <c r="S408" s="37"/>
      <c r="T408" s="37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2" customFormat="1" ht="21.75" customHeight="1" x14ac:dyDescent="0.25">
      <c r="A409" s="85"/>
      <c r="B409" s="16"/>
      <c r="C409" s="17"/>
      <c r="D409" s="17"/>
      <c r="E409" s="87"/>
      <c r="F409" s="19"/>
      <c r="G409" s="20"/>
      <c r="H409" s="19"/>
      <c r="I409" s="20"/>
      <c r="J409" s="22"/>
      <c r="K409" s="23"/>
      <c r="L409" s="19"/>
      <c r="M409" s="20"/>
      <c r="N409" s="21"/>
      <c r="O409" s="20"/>
      <c r="P409" s="9">
        <f t="shared" si="73"/>
        <v>0</v>
      </c>
      <c r="Q409" s="80"/>
      <c r="R409" s="37"/>
      <c r="S409" s="37"/>
      <c r="T409" s="37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2" customFormat="1" ht="21.95" customHeight="1" x14ac:dyDescent="0.25">
      <c r="A410" s="85"/>
      <c r="B410" s="86" t="s">
        <v>13</v>
      </c>
      <c r="C410" s="86"/>
      <c r="D410" s="86"/>
      <c r="E410" s="86"/>
      <c r="F410" s="10"/>
      <c r="G410" s="10"/>
      <c r="H410" s="10"/>
      <c r="I410" s="10"/>
      <c r="J410" s="33">
        <f>SUM(J408:J409)</f>
        <v>9</v>
      </c>
      <c r="K410" s="33">
        <f>SUM(K408:K409)</f>
        <v>8</v>
      </c>
      <c r="L410" s="10"/>
      <c r="M410" s="10"/>
      <c r="N410" s="10"/>
      <c r="O410" s="10"/>
      <c r="P410" s="11">
        <f>SUM(P407:P409)</f>
        <v>17</v>
      </c>
      <c r="Q410" s="80"/>
      <c r="R410" s="37"/>
      <c r="S410" s="37"/>
      <c r="T410" s="37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2" customFormat="1" ht="28.5" customHeight="1" x14ac:dyDescent="0.25">
      <c r="A411" s="51" t="s">
        <v>58</v>
      </c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3"/>
      <c r="R411" s="37"/>
      <c r="S411" s="37"/>
      <c r="T411" s="37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2" customFormat="1" ht="42.75" customHeight="1" x14ac:dyDescent="0.25">
      <c r="A412" s="85" t="s">
        <v>92</v>
      </c>
      <c r="B412" s="16" t="s">
        <v>35</v>
      </c>
      <c r="C412" s="17"/>
      <c r="D412" s="17"/>
      <c r="E412" s="18" t="s">
        <v>103</v>
      </c>
      <c r="F412" s="19"/>
      <c r="G412" s="20"/>
      <c r="H412" s="19"/>
      <c r="I412" s="20"/>
      <c r="J412" s="22">
        <v>26</v>
      </c>
      <c r="K412" s="23">
        <v>25</v>
      </c>
      <c r="L412" s="19"/>
      <c r="M412" s="20"/>
      <c r="N412" s="21"/>
      <c r="O412" s="20"/>
      <c r="P412" s="11">
        <f t="shared" ref="P412" si="74">SUM(F412:O412)</f>
        <v>51</v>
      </c>
      <c r="Q412" s="80">
        <v>2024</v>
      </c>
      <c r="R412" s="37"/>
      <c r="S412" s="37"/>
      <c r="T412" s="37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2" customFormat="1" ht="27" customHeight="1" x14ac:dyDescent="0.25">
      <c r="A413" s="85"/>
      <c r="B413" s="86" t="s">
        <v>13</v>
      </c>
      <c r="C413" s="86"/>
      <c r="D413" s="86"/>
      <c r="E413" s="86"/>
      <c r="F413" s="10"/>
      <c r="G413" s="10"/>
      <c r="H413" s="10"/>
      <c r="I413" s="10"/>
      <c r="J413" s="33">
        <f>SUM(J412)</f>
        <v>26</v>
      </c>
      <c r="K413" s="33">
        <f>SUM(K412)</f>
        <v>25</v>
      </c>
      <c r="L413" s="10"/>
      <c r="M413" s="10"/>
      <c r="N413" s="10"/>
      <c r="O413" s="10"/>
      <c r="P413" s="11">
        <f>SUM(P412)</f>
        <v>51</v>
      </c>
      <c r="Q413" s="80"/>
      <c r="R413" s="37"/>
      <c r="S413" s="37"/>
      <c r="T413" s="37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2" customFormat="1" ht="39" customHeight="1" x14ac:dyDescent="0.25">
      <c r="A414" s="51" t="s">
        <v>58</v>
      </c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3"/>
      <c r="R414" s="37"/>
      <c r="S414" s="37"/>
      <c r="T414" s="37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2" customFormat="1" ht="42.75" customHeight="1" x14ac:dyDescent="0.25">
      <c r="A415" s="85" t="s">
        <v>92</v>
      </c>
      <c r="B415" s="16" t="s">
        <v>35</v>
      </c>
      <c r="C415" s="17"/>
      <c r="D415" s="17"/>
      <c r="E415" s="18" t="s">
        <v>104</v>
      </c>
      <c r="F415" s="19"/>
      <c r="G415" s="20"/>
      <c r="H415" s="19"/>
      <c r="I415" s="20"/>
      <c r="J415" s="22">
        <v>27</v>
      </c>
      <c r="K415" s="23">
        <v>24</v>
      </c>
      <c r="L415" s="19"/>
      <c r="M415" s="20"/>
      <c r="N415" s="21"/>
      <c r="O415" s="20"/>
      <c r="P415" s="11">
        <f t="shared" ref="P415" si="75">SUM(F415:O415)</f>
        <v>51</v>
      </c>
      <c r="Q415" s="80">
        <v>2024</v>
      </c>
      <c r="R415" s="37"/>
      <c r="S415" s="37"/>
      <c r="T415" s="37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2" customFormat="1" ht="24.75" x14ac:dyDescent="0.25">
      <c r="A416" s="85"/>
      <c r="B416" s="86" t="s">
        <v>13</v>
      </c>
      <c r="C416" s="86"/>
      <c r="D416" s="86"/>
      <c r="E416" s="86"/>
      <c r="F416" s="10"/>
      <c r="G416" s="10"/>
      <c r="H416" s="10"/>
      <c r="I416" s="10"/>
      <c r="J416" s="33">
        <f>SUM(J415)</f>
        <v>27</v>
      </c>
      <c r="K416" s="33">
        <f>SUM(K415)</f>
        <v>24</v>
      </c>
      <c r="L416" s="10"/>
      <c r="M416" s="10"/>
      <c r="N416" s="10"/>
      <c r="O416" s="10"/>
      <c r="P416" s="11">
        <f>SUM(P415)</f>
        <v>51</v>
      </c>
      <c r="Q416" s="80"/>
      <c r="R416" s="37"/>
      <c r="S416" s="37"/>
      <c r="T416" s="37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2" customFormat="1" ht="39" customHeight="1" x14ac:dyDescent="0.25">
      <c r="A417" s="51" t="s">
        <v>58</v>
      </c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3"/>
      <c r="R417" s="37"/>
      <c r="S417" s="37"/>
      <c r="T417" s="3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2" customFormat="1" ht="39" customHeight="1" x14ac:dyDescent="0.25">
      <c r="A418" s="85" t="s">
        <v>92</v>
      </c>
      <c r="B418" s="16" t="s">
        <v>35</v>
      </c>
      <c r="C418" s="17"/>
      <c r="D418" s="17"/>
      <c r="E418" s="18" t="s">
        <v>105</v>
      </c>
      <c r="F418" s="19"/>
      <c r="G418" s="20"/>
      <c r="H418" s="19"/>
      <c r="I418" s="20"/>
      <c r="J418" s="22">
        <v>26</v>
      </c>
      <c r="K418" s="23">
        <v>24</v>
      </c>
      <c r="L418" s="19"/>
      <c r="M418" s="20"/>
      <c r="N418" s="21"/>
      <c r="O418" s="20"/>
      <c r="P418" s="11">
        <f t="shared" ref="P418" si="76">SUM(F418:O418)</f>
        <v>50</v>
      </c>
      <c r="Q418" s="80">
        <v>2024</v>
      </c>
      <c r="R418" s="37"/>
      <c r="S418" s="37"/>
      <c r="T418" s="37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2" customFormat="1" ht="24.75" x14ac:dyDescent="0.25">
      <c r="A419" s="85"/>
      <c r="B419" s="86" t="s">
        <v>13</v>
      </c>
      <c r="C419" s="86"/>
      <c r="D419" s="86"/>
      <c r="E419" s="86"/>
      <c r="F419" s="10"/>
      <c r="G419" s="10"/>
      <c r="H419" s="10"/>
      <c r="I419" s="10"/>
      <c r="J419" s="33">
        <f>SUM(J418)</f>
        <v>26</v>
      </c>
      <c r="K419" s="33">
        <f>SUM(K418)</f>
        <v>24</v>
      </c>
      <c r="L419" s="10"/>
      <c r="M419" s="10"/>
      <c r="N419" s="10"/>
      <c r="O419" s="10"/>
      <c r="P419" s="11">
        <f>SUM(P418)</f>
        <v>50</v>
      </c>
      <c r="Q419" s="80"/>
      <c r="R419" s="37"/>
      <c r="S419" s="37"/>
      <c r="T419" s="37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2" customFormat="1" ht="25.5" customHeight="1" x14ac:dyDescent="0.25">
      <c r="A420" s="54" t="s">
        <v>67</v>
      </c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6"/>
      <c r="R420" s="37"/>
      <c r="S420" s="37"/>
      <c r="T420" s="37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2" customFormat="1" ht="25.5" customHeight="1" x14ac:dyDescent="0.25">
      <c r="A421" s="79" t="s">
        <v>68</v>
      </c>
      <c r="B421" s="3" t="s">
        <v>9</v>
      </c>
      <c r="C421" s="4"/>
      <c r="D421" s="4"/>
      <c r="E421" s="80" t="s">
        <v>103</v>
      </c>
      <c r="F421" s="13"/>
      <c r="G421" s="14"/>
      <c r="H421" s="13">
        <v>95</v>
      </c>
      <c r="I421" s="14">
        <v>53</v>
      </c>
      <c r="J421" s="13"/>
      <c r="K421" s="14"/>
      <c r="L421" s="6"/>
      <c r="M421" s="7"/>
      <c r="N421" s="8"/>
      <c r="O421" s="7"/>
      <c r="P421" s="9">
        <f t="shared" ref="P421:P424" si="77">SUM(F421:O421)</f>
        <v>148</v>
      </c>
      <c r="Q421" s="80">
        <v>2024</v>
      </c>
      <c r="R421" s="37"/>
      <c r="S421" s="37"/>
      <c r="T421" s="37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2" customFormat="1" ht="29.25" customHeight="1" x14ac:dyDescent="0.25">
      <c r="A422" s="79"/>
      <c r="B422" s="3" t="s">
        <v>48</v>
      </c>
      <c r="C422" s="4"/>
      <c r="D422" s="4"/>
      <c r="E422" s="80"/>
      <c r="F422" s="13"/>
      <c r="G422" s="14"/>
      <c r="H422" s="13">
        <v>14</v>
      </c>
      <c r="I422" s="14">
        <v>4</v>
      </c>
      <c r="J422" s="13"/>
      <c r="K422" s="14"/>
      <c r="L422" s="6"/>
      <c r="M422" s="7"/>
      <c r="N422" s="8"/>
      <c r="O422" s="7"/>
      <c r="P422" s="9">
        <f t="shared" si="77"/>
        <v>18</v>
      </c>
      <c r="Q422" s="80"/>
      <c r="R422" s="37"/>
      <c r="S422" s="37"/>
      <c r="T422" s="37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2" customFormat="1" ht="39" customHeight="1" x14ac:dyDescent="0.25">
      <c r="A423" s="79"/>
      <c r="B423" s="3" t="s">
        <v>70</v>
      </c>
      <c r="C423" s="4"/>
      <c r="D423" s="4"/>
      <c r="E423" s="80"/>
      <c r="F423" s="6"/>
      <c r="G423" s="7"/>
      <c r="H423" s="13"/>
      <c r="I423" s="14"/>
      <c r="J423" s="6"/>
      <c r="K423" s="7"/>
      <c r="L423" s="6"/>
      <c r="M423" s="7"/>
      <c r="N423" s="8"/>
      <c r="O423" s="7"/>
      <c r="P423" s="9">
        <f t="shared" si="77"/>
        <v>0</v>
      </c>
      <c r="Q423" s="80"/>
      <c r="R423" s="37"/>
      <c r="S423" s="37"/>
      <c r="T423" s="37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2" customFormat="1" ht="22.5" customHeight="1" x14ac:dyDescent="0.25">
      <c r="A424" s="79"/>
      <c r="B424" s="3" t="s">
        <v>69</v>
      </c>
      <c r="C424" s="4"/>
      <c r="D424" s="4"/>
      <c r="E424" s="80"/>
      <c r="F424" s="13"/>
      <c r="G424" s="14"/>
      <c r="H424" s="13"/>
      <c r="I424" s="14"/>
      <c r="J424" s="13"/>
      <c r="K424" s="7"/>
      <c r="L424" s="6"/>
      <c r="M424" s="7"/>
      <c r="N424" s="8"/>
      <c r="O424" s="7"/>
      <c r="P424" s="9">
        <f t="shared" si="77"/>
        <v>0</v>
      </c>
      <c r="Q424" s="80"/>
      <c r="R424" s="37"/>
      <c r="S424" s="37"/>
      <c r="T424" s="37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2" customFormat="1" ht="27" customHeight="1" x14ac:dyDescent="0.25">
      <c r="A425" s="79"/>
      <c r="B425" s="81" t="s">
        <v>13</v>
      </c>
      <c r="C425" s="81"/>
      <c r="D425" s="81"/>
      <c r="E425" s="81"/>
      <c r="F425" s="10"/>
      <c r="G425" s="10"/>
      <c r="H425" s="33">
        <f t="shared" ref="H425:I425" si="78">SUM(H421:H424)</f>
        <v>109</v>
      </c>
      <c r="I425" s="33">
        <f t="shared" si="78"/>
        <v>57</v>
      </c>
      <c r="J425" s="10"/>
      <c r="K425" s="10"/>
      <c r="L425" s="10"/>
      <c r="M425" s="10"/>
      <c r="N425" s="10"/>
      <c r="O425" s="10"/>
      <c r="P425" s="11">
        <f>SUM(P421:P424)</f>
        <v>166</v>
      </c>
      <c r="Q425" s="80"/>
      <c r="R425" s="37"/>
      <c r="S425" s="37"/>
      <c r="T425" s="37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2" customFormat="1" ht="25.5" customHeight="1" x14ac:dyDescent="0.25">
      <c r="A426" s="54" t="s">
        <v>67</v>
      </c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6"/>
      <c r="R426" s="37"/>
      <c r="S426" s="37"/>
      <c r="T426" s="37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2" customFormat="1" ht="24" customHeight="1" x14ac:dyDescent="0.25">
      <c r="A427" s="79" t="s">
        <v>68</v>
      </c>
      <c r="B427" s="3" t="s">
        <v>9</v>
      </c>
      <c r="C427" s="4"/>
      <c r="D427" s="4"/>
      <c r="E427" s="80" t="s">
        <v>104</v>
      </c>
      <c r="F427" s="6"/>
      <c r="G427" s="7"/>
      <c r="H427" s="13">
        <v>95</v>
      </c>
      <c r="I427" s="14">
        <v>53</v>
      </c>
      <c r="J427" s="13"/>
      <c r="K427" s="14"/>
      <c r="L427" s="6"/>
      <c r="M427" s="7"/>
      <c r="N427" s="8"/>
      <c r="O427" s="7"/>
      <c r="P427" s="9">
        <f t="shared" ref="P427:P430" si="79">SUM(F427:O427)</f>
        <v>148</v>
      </c>
      <c r="Q427" s="80">
        <v>2024</v>
      </c>
      <c r="R427" s="37"/>
      <c r="S427" s="37"/>
      <c r="T427" s="3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2" customFormat="1" ht="27" customHeight="1" x14ac:dyDescent="0.25">
      <c r="A428" s="79"/>
      <c r="B428" s="3" t="s">
        <v>48</v>
      </c>
      <c r="C428" s="4"/>
      <c r="D428" s="4"/>
      <c r="E428" s="80"/>
      <c r="F428" s="6"/>
      <c r="G428" s="7"/>
      <c r="H428" s="13">
        <v>14</v>
      </c>
      <c r="I428" s="14">
        <v>4</v>
      </c>
      <c r="J428" s="13"/>
      <c r="K428" s="14"/>
      <c r="L428" s="6"/>
      <c r="M428" s="7"/>
      <c r="N428" s="8"/>
      <c r="O428" s="7"/>
      <c r="P428" s="9">
        <f t="shared" si="79"/>
        <v>18</v>
      </c>
      <c r="Q428" s="80"/>
      <c r="R428" s="37"/>
      <c r="S428" s="37"/>
      <c r="T428" s="37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2" customFormat="1" ht="39" customHeight="1" x14ac:dyDescent="0.25">
      <c r="A429" s="79"/>
      <c r="B429" s="3" t="s">
        <v>70</v>
      </c>
      <c r="C429" s="4"/>
      <c r="D429" s="4"/>
      <c r="E429" s="80"/>
      <c r="F429" s="6"/>
      <c r="G429" s="7"/>
      <c r="H429" s="13"/>
      <c r="I429" s="14"/>
      <c r="J429" s="6"/>
      <c r="K429" s="7"/>
      <c r="L429" s="6"/>
      <c r="M429" s="7"/>
      <c r="N429" s="8"/>
      <c r="O429" s="7"/>
      <c r="P429" s="9">
        <f t="shared" si="79"/>
        <v>0</v>
      </c>
      <c r="Q429" s="80"/>
      <c r="R429" s="37"/>
      <c r="S429" s="37"/>
      <c r="T429" s="37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2" customFormat="1" ht="25.5" customHeight="1" x14ac:dyDescent="0.25">
      <c r="A430" s="79"/>
      <c r="B430" s="3" t="s">
        <v>69</v>
      </c>
      <c r="C430" s="4"/>
      <c r="D430" s="4"/>
      <c r="E430" s="80"/>
      <c r="F430" s="6"/>
      <c r="G430" s="7"/>
      <c r="H430" s="13"/>
      <c r="I430" s="14"/>
      <c r="J430" s="6"/>
      <c r="K430" s="7"/>
      <c r="L430" s="6"/>
      <c r="M430" s="7"/>
      <c r="N430" s="8"/>
      <c r="O430" s="7"/>
      <c r="P430" s="9">
        <f t="shared" si="79"/>
        <v>0</v>
      </c>
      <c r="Q430" s="80"/>
      <c r="R430" s="37"/>
      <c r="S430" s="37"/>
      <c r="T430" s="37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2" customFormat="1" ht="24" customHeight="1" x14ac:dyDescent="0.25">
      <c r="A431" s="79"/>
      <c r="B431" s="81" t="s">
        <v>13</v>
      </c>
      <c r="C431" s="81"/>
      <c r="D431" s="81"/>
      <c r="E431" s="81"/>
      <c r="F431" s="10"/>
      <c r="G431" s="10"/>
      <c r="H431" s="33">
        <f>SUM(H427:H430)</f>
        <v>109</v>
      </c>
      <c r="I431" s="33">
        <f>SUM(I427:I430)</f>
        <v>57</v>
      </c>
      <c r="J431" s="10"/>
      <c r="K431" s="10"/>
      <c r="L431" s="10"/>
      <c r="M431" s="10"/>
      <c r="N431" s="10"/>
      <c r="O431" s="10"/>
      <c r="P431" s="11">
        <f>SUM(P427:P430)</f>
        <v>166</v>
      </c>
      <c r="Q431" s="80"/>
      <c r="R431" s="37"/>
      <c r="S431" s="37"/>
      <c r="T431" s="37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2" customFormat="1" ht="27.75" customHeight="1" x14ac:dyDescent="0.25">
      <c r="A432" s="54" t="s">
        <v>67</v>
      </c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6"/>
      <c r="R432" s="37"/>
      <c r="S432" s="37"/>
      <c r="T432" s="37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2" customFormat="1" ht="27" customHeight="1" x14ac:dyDescent="0.25">
      <c r="A433" s="79" t="s">
        <v>68</v>
      </c>
      <c r="B433" s="3" t="s">
        <v>9</v>
      </c>
      <c r="C433" s="4"/>
      <c r="D433" s="4"/>
      <c r="E433" s="80" t="s">
        <v>105</v>
      </c>
      <c r="F433" s="6"/>
      <c r="G433" s="7"/>
      <c r="H433" s="13">
        <v>95</v>
      </c>
      <c r="I433" s="14">
        <v>53</v>
      </c>
      <c r="J433" s="6"/>
      <c r="K433" s="7"/>
      <c r="L433" s="6"/>
      <c r="M433" s="7"/>
      <c r="N433" s="8"/>
      <c r="O433" s="7"/>
      <c r="P433" s="9">
        <f t="shared" ref="P433:P436" si="80">SUM(F433:O433)</f>
        <v>148</v>
      </c>
      <c r="Q433" s="80">
        <v>2024</v>
      </c>
      <c r="R433" s="37"/>
      <c r="S433" s="37"/>
      <c r="T433" s="37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2" customFormat="1" ht="29.25" customHeight="1" x14ac:dyDescent="0.25">
      <c r="A434" s="79"/>
      <c r="B434" s="3" t="s">
        <v>48</v>
      </c>
      <c r="C434" s="4"/>
      <c r="D434" s="4"/>
      <c r="E434" s="80"/>
      <c r="F434" s="6"/>
      <c r="G434" s="7"/>
      <c r="H434" s="13">
        <v>14</v>
      </c>
      <c r="I434" s="14">
        <v>4</v>
      </c>
      <c r="J434" s="6"/>
      <c r="K434" s="7"/>
      <c r="L434" s="6"/>
      <c r="M434" s="7"/>
      <c r="N434" s="8"/>
      <c r="O434" s="7"/>
      <c r="P434" s="9">
        <f t="shared" si="80"/>
        <v>18</v>
      </c>
      <c r="Q434" s="80"/>
      <c r="R434" s="37"/>
      <c r="S434" s="37"/>
      <c r="T434" s="37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2" customFormat="1" ht="39" customHeight="1" x14ac:dyDescent="0.25">
      <c r="A435" s="79"/>
      <c r="B435" s="3" t="s">
        <v>70</v>
      </c>
      <c r="C435" s="4"/>
      <c r="D435" s="4"/>
      <c r="E435" s="80"/>
      <c r="F435" s="6"/>
      <c r="G435" s="7"/>
      <c r="H435" s="13"/>
      <c r="I435" s="14"/>
      <c r="J435" s="6"/>
      <c r="K435" s="7"/>
      <c r="L435" s="6"/>
      <c r="M435" s="7"/>
      <c r="N435" s="8"/>
      <c r="O435" s="7"/>
      <c r="P435" s="9">
        <f t="shared" si="80"/>
        <v>0</v>
      </c>
      <c r="Q435" s="80"/>
      <c r="R435" s="37"/>
      <c r="S435" s="37"/>
      <c r="T435" s="37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2" customFormat="1" ht="27" customHeight="1" x14ac:dyDescent="0.25">
      <c r="A436" s="79"/>
      <c r="B436" s="3" t="s">
        <v>69</v>
      </c>
      <c r="C436" s="4"/>
      <c r="D436" s="4"/>
      <c r="E436" s="80"/>
      <c r="F436" s="6"/>
      <c r="G436" s="7"/>
      <c r="H436" s="13">
        <v>13</v>
      </c>
      <c r="I436" s="14">
        <v>14</v>
      </c>
      <c r="J436" s="6"/>
      <c r="K436" s="7"/>
      <c r="L436" s="6"/>
      <c r="M436" s="7"/>
      <c r="N436" s="8"/>
      <c r="O436" s="7"/>
      <c r="P436" s="9">
        <f t="shared" si="80"/>
        <v>27</v>
      </c>
      <c r="Q436" s="80"/>
      <c r="R436" s="37"/>
      <c r="S436" s="37"/>
      <c r="T436" s="37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2" customFormat="1" ht="21.95" customHeight="1" x14ac:dyDescent="0.25">
      <c r="A437" s="79"/>
      <c r="B437" s="81" t="s">
        <v>13</v>
      </c>
      <c r="C437" s="81"/>
      <c r="D437" s="81"/>
      <c r="E437" s="81"/>
      <c r="F437" s="10"/>
      <c r="G437" s="10"/>
      <c r="H437" s="33">
        <f>SUM(H433:H436)</f>
        <v>122</v>
      </c>
      <c r="I437" s="33">
        <f>SUM(I433:I436)</f>
        <v>71</v>
      </c>
      <c r="J437" s="10"/>
      <c r="K437" s="10"/>
      <c r="L437" s="10"/>
      <c r="M437" s="10"/>
      <c r="N437" s="10"/>
      <c r="O437" s="10"/>
      <c r="P437" s="11">
        <f>SUM(P433:P436)</f>
        <v>193</v>
      </c>
      <c r="Q437" s="80"/>
      <c r="R437" s="37"/>
      <c r="S437" s="37"/>
      <c r="T437" s="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2" customFormat="1" ht="21.95" customHeight="1" x14ac:dyDescent="0.25">
      <c r="A438" s="54" t="s">
        <v>71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6"/>
      <c r="R438" s="37"/>
      <c r="S438" s="37"/>
      <c r="T438" s="37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2" customFormat="1" ht="21.95" customHeight="1" x14ac:dyDescent="0.25">
      <c r="A439" s="79" t="s">
        <v>93</v>
      </c>
      <c r="B439" s="3" t="s">
        <v>48</v>
      </c>
      <c r="C439" s="4"/>
      <c r="D439" s="4"/>
      <c r="E439" s="5" t="s">
        <v>103</v>
      </c>
      <c r="F439" s="6"/>
      <c r="G439" s="7"/>
      <c r="H439" s="6"/>
      <c r="I439" s="7"/>
      <c r="J439" s="13">
        <v>27</v>
      </c>
      <c r="K439" s="14">
        <v>19</v>
      </c>
      <c r="L439" s="6"/>
      <c r="M439" s="7"/>
      <c r="N439" s="8"/>
      <c r="O439" s="7"/>
      <c r="P439" s="11">
        <f t="shared" ref="P439" si="81">SUM(F439:O439)</f>
        <v>46</v>
      </c>
      <c r="Q439" s="80">
        <v>2024</v>
      </c>
      <c r="R439" s="37"/>
      <c r="S439" s="37"/>
      <c r="T439" s="37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2" customFormat="1" ht="21.95" customHeight="1" x14ac:dyDescent="0.25">
      <c r="A440" s="79"/>
      <c r="B440" s="81" t="s">
        <v>13</v>
      </c>
      <c r="C440" s="81"/>
      <c r="D440" s="81"/>
      <c r="E440" s="81"/>
      <c r="F440" s="10"/>
      <c r="G440" s="10"/>
      <c r="H440" s="10"/>
      <c r="I440" s="10"/>
      <c r="J440" s="33">
        <f>SUM(J439)</f>
        <v>27</v>
      </c>
      <c r="K440" s="33">
        <f>SUM(K439)</f>
        <v>19</v>
      </c>
      <c r="L440" s="10"/>
      <c r="M440" s="10"/>
      <c r="N440" s="10"/>
      <c r="O440" s="10"/>
      <c r="P440" s="11">
        <f>SUM(P439)</f>
        <v>46</v>
      </c>
      <c r="Q440" s="80"/>
      <c r="R440" s="37"/>
      <c r="S440" s="37"/>
      <c r="T440" s="37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2" customFormat="1" ht="21.95" customHeight="1" x14ac:dyDescent="0.25">
      <c r="A441" s="54" t="s">
        <v>71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6"/>
      <c r="R441" s="37"/>
      <c r="S441" s="37"/>
      <c r="T441" s="37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2" customFormat="1" ht="21.95" customHeight="1" x14ac:dyDescent="0.25">
      <c r="A442" s="79" t="s">
        <v>95</v>
      </c>
      <c r="B442" s="3" t="s">
        <v>48</v>
      </c>
      <c r="C442" s="4"/>
      <c r="D442" s="4"/>
      <c r="E442" s="5" t="s">
        <v>104</v>
      </c>
      <c r="F442" s="6"/>
      <c r="G442" s="7"/>
      <c r="H442" s="6"/>
      <c r="I442" s="7"/>
      <c r="J442" s="13">
        <v>27</v>
      </c>
      <c r="K442" s="14">
        <v>19</v>
      </c>
      <c r="L442" s="6"/>
      <c r="M442" s="7"/>
      <c r="N442" s="8"/>
      <c r="O442" s="7"/>
      <c r="P442" s="11">
        <f t="shared" ref="P442" si="82">SUM(F442:O442)</f>
        <v>46</v>
      </c>
      <c r="Q442" s="80">
        <v>2024</v>
      </c>
      <c r="R442" s="37"/>
      <c r="S442" s="37"/>
      <c r="T442" s="37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2" customFormat="1" ht="21.95" customHeight="1" x14ac:dyDescent="0.25">
      <c r="A443" s="79"/>
      <c r="B443" s="81" t="s">
        <v>13</v>
      </c>
      <c r="C443" s="81"/>
      <c r="D443" s="81"/>
      <c r="E443" s="81"/>
      <c r="F443" s="10"/>
      <c r="G443" s="10"/>
      <c r="H443" s="10"/>
      <c r="I443" s="10"/>
      <c r="J443" s="33">
        <f>SUM(J442)</f>
        <v>27</v>
      </c>
      <c r="K443" s="33">
        <f>SUM(K442)</f>
        <v>19</v>
      </c>
      <c r="L443" s="10"/>
      <c r="M443" s="10"/>
      <c r="N443" s="10"/>
      <c r="O443" s="10"/>
      <c r="P443" s="11">
        <f>SUM(P442)</f>
        <v>46</v>
      </c>
      <c r="Q443" s="80"/>
      <c r="R443" s="37"/>
      <c r="S443" s="37"/>
      <c r="T443" s="37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2" customFormat="1" ht="21.95" customHeight="1" x14ac:dyDescent="0.25">
      <c r="A444" s="54" t="s">
        <v>71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6"/>
      <c r="R444" s="37"/>
      <c r="S444" s="37"/>
      <c r="T444" s="37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2" customFormat="1" ht="21.95" customHeight="1" x14ac:dyDescent="0.25">
      <c r="A445" s="79" t="s">
        <v>95</v>
      </c>
      <c r="B445" s="3" t="s">
        <v>48</v>
      </c>
      <c r="C445" s="4"/>
      <c r="D445" s="4"/>
      <c r="E445" s="5" t="s">
        <v>105</v>
      </c>
      <c r="F445" s="6"/>
      <c r="G445" s="7"/>
      <c r="H445" s="6"/>
      <c r="I445" s="7"/>
      <c r="J445" s="13">
        <v>25</v>
      </c>
      <c r="K445" s="14">
        <v>16</v>
      </c>
      <c r="L445" s="6"/>
      <c r="M445" s="7"/>
      <c r="N445" s="8"/>
      <c r="O445" s="7"/>
      <c r="P445" s="11">
        <f t="shared" ref="P445" si="83">SUM(F445:O445)</f>
        <v>41</v>
      </c>
      <c r="Q445" s="80">
        <v>2024</v>
      </c>
      <c r="R445" s="37"/>
      <c r="S445" s="37"/>
      <c r="T445" s="37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2" customFormat="1" ht="21.95" customHeight="1" x14ac:dyDescent="0.25">
      <c r="A446" s="79"/>
      <c r="B446" s="81" t="s">
        <v>13</v>
      </c>
      <c r="C446" s="81"/>
      <c r="D446" s="81"/>
      <c r="E446" s="81"/>
      <c r="F446" s="10"/>
      <c r="G446" s="10"/>
      <c r="H446" s="10"/>
      <c r="I446" s="10"/>
      <c r="J446" s="33">
        <f>SUM(J445)</f>
        <v>25</v>
      </c>
      <c r="K446" s="33">
        <f>SUM(K445)</f>
        <v>16</v>
      </c>
      <c r="L446" s="10"/>
      <c r="M446" s="10"/>
      <c r="N446" s="10"/>
      <c r="O446" s="10"/>
      <c r="P446" s="11">
        <f>SUM(P445)</f>
        <v>41</v>
      </c>
      <c r="Q446" s="80"/>
      <c r="R446" s="37"/>
      <c r="S446" s="37"/>
      <c r="T446" s="37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2" customFormat="1" ht="21.95" customHeight="1" x14ac:dyDescent="0.25">
      <c r="A447" s="54" t="s">
        <v>72</v>
      </c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6"/>
      <c r="R447" s="37"/>
      <c r="S447" s="37"/>
      <c r="T447" s="3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2" customFormat="1" ht="21.95" customHeight="1" x14ac:dyDescent="0.25">
      <c r="A448" s="79" t="s">
        <v>94</v>
      </c>
      <c r="B448" s="3" t="s">
        <v>111</v>
      </c>
      <c r="C448" s="4"/>
      <c r="D448" s="4"/>
      <c r="E448" s="5" t="s">
        <v>103</v>
      </c>
      <c r="F448" s="6"/>
      <c r="G448" s="7"/>
      <c r="H448" s="6"/>
      <c r="I448" s="7"/>
      <c r="J448" s="13">
        <v>25</v>
      </c>
      <c r="K448" s="14">
        <v>15</v>
      </c>
      <c r="L448" s="6"/>
      <c r="M448" s="7"/>
      <c r="N448" s="8"/>
      <c r="O448" s="7"/>
      <c r="P448" s="9">
        <f>SUM(J448:O448)</f>
        <v>40</v>
      </c>
      <c r="Q448" s="80">
        <v>2024</v>
      </c>
      <c r="R448" s="37"/>
      <c r="S448" s="37"/>
      <c r="T448" s="37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2" customFormat="1" ht="21.95" customHeight="1" x14ac:dyDescent="0.25">
      <c r="A449" s="79"/>
      <c r="B449" s="3" t="s">
        <v>48</v>
      </c>
      <c r="C449" s="4"/>
      <c r="D449" s="4"/>
      <c r="E449" s="5"/>
      <c r="F449" s="6"/>
      <c r="G449" s="7"/>
      <c r="H449" s="6"/>
      <c r="I449" s="7"/>
      <c r="J449" s="13">
        <v>21</v>
      </c>
      <c r="K449" s="14">
        <v>22</v>
      </c>
      <c r="L449" s="6"/>
      <c r="M449" s="7"/>
      <c r="N449" s="8"/>
      <c r="O449" s="7"/>
      <c r="P449" s="9">
        <f t="shared" ref="P449" si="84">SUM(F449:O449)</f>
        <v>43</v>
      </c>
      <c r="Q449" s="80"/>
      <c r="R449" s="37"/>
      <c r="S449" s="37"/>
      <c r="T449" s="37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2" customFormat="1" ht="21.95" customHeight="1" x14ac:dyDescent="0.25">
      <c r="A450" s="79"/>
      <c r="B450" s="81" t="s">
        <v>13</v>
      </c>
      <c r="C450" s="81"/>
      <c r="D450" s="81"/>
      <c r="E450" s="81"/>
      <c r="F450" s="10"/>
      <c r="G450" s="10"/>
      <c r="H450" s="10"/>
      <c r="I450" s="10"/>
      <c r="J450" s="33">
        <f>SUM(J448:J449)</f>
        <v>46</v>
      </c>
      <c r="K450" s="33">
        <f>SUM(K448:K449)</f>
        <v>37</v>
      </c>
      <c r="L450" s="10"/>
      <c r="M450" s="10"/>
      <c r="N450" s="10"/>
      <c r="O450" s="10"/>
      <c r="P450" s="11">
        <f>SUM(P448+P449)</f>
        <v>83</v>
      </c>
      <c r="Q450" s="80"/>
      <c r="R450" s="37"/>
      <c r="S450" s="37"/>
      <c r="T450" s="37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2" customFormat="1" ht="21.95" customHeight="1" x14ac:dyDescent="0.25">
      <c r="A451" s="54" t="s">
        <v>72</v>
      </c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6"/>
      <c r="R451" s="37"/>
      <c r="S451" s="37"/>
      <c r="T451" s="37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2" customFormat="1" ht="21.95" customHeight="1" x14ac:dyDescent="0.25">
      <c r="A452" s="79" t="s">
        <v>94</v>
      </c>
      <c r="B452" s="3" t="s">
        <v>111</v>
      </c>
      <c r="C452" s="4"/>
      <c r="D452" s="4"/>
      <c r="E452" s="5" t="s">
        <v>104</v>
      </c>
      <c r="F452" s="6"/>
      <c r="G452" s="7"/>
      <c r="H452" s="6"/>
      <c r="I452" s="7"/>
      <c r="J452" s="13">
        <v>25</v>
      </c>
      <c r="K452" s="14">
        <v>15</v>
      </c>
      <c r="L452" s="6"/>
      <c r="M452" s="7"/>
      <c r="N452" s="8"/>
      <c r="O452" s="7"/>
      <c r="P452" s="9">
        <f t="shared" ref="P452:P453" si="85">SUM(F452:O452)</f>
        <v>40</v>
      </c>
      <c r="Q452" s="80">
        <v>2024</v>
      </c>
      <c r="R452" s="37"/>
      <c r="S452" s="37"/>
      <c r="T452" s="37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2" customFormat="1" ht="21.95" customHeight="1" x14ac:dyDescent="0.25">
      <c r="A453" s="79"/>
      <c r="B453" s="3" t="s">
        <v>110</v>
      </c>
      <c r="C453" s="4"/>
      <c r="D453" s="4"/>
      <c r="E453" s="5"/>
      <c r="F453" s="6"/>
      <c r="G453" s="7"/>
      <c r="H453" s="6"/>
      <c r="I453" s="7"/>
      <c r="J453" s="13">
        <v>21</v>
      </c>
      <c r="K453" s="14">
        <v>22</v>
      </c>
      <c r="L453" s="6"/>
      <c r="M453" s="7"/>
      <c r="N453" s="8"/>
      <c r="O453" s="7"/>
      <c r="P453" s="9">
        <f t="shared" si="85"/>
        <v>43</v>
      </c>
      <c r="Q453" s="80"/>
      <c r="R453" s="37"/>
      <c r="S453" s="37"/>
      <c r="T453" s="37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2" customFormat="1" ht="21.95" customHeight="1" x14ac:dyDescent="0.25">
      <c r="A454" s="79"/>
      <c r="B454" s="81" t="s">
        <v>13</v>
      </c>
      <c r="C454" s="81"/>
      <c r="D454" s="81"/>
      <c r="E454" s="81"/>
      <c r="F454" s="10"/>
      <c r="G454" s="10"/>
      <c r="H454" s="10"/>
      <c r="I454" s="10"/>
      <c r="J454" s="33">
        <f>SUM(J452:J453)</f>
        <v>46</v>
      </c>
      <c r="K454" s="33">
        <f>SUM(K452:K453)</f>
        <v>37</v>
      </c>
      <c r="L454" s="10"/>
      <c r="M454" s="10"/>
      <c r="N454" s="10"/>
      <c r="O454" s="10"/>
      <c r="P454" s="25">
        <f>SUM(P452:P453)</f>
        <v>83</v>
      </c>
      <c r="Q454" s="80"/>
      <c r="R454" s="37"/>
      <c r="S454" s="37"/>
      <c r="T454" s="37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2" customFormat="1" ht="21.95" customHeight="1" x14ac:dyDescent="0.25">
      <c r="A455" s="54" t="s">
        <v>72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6"/>
      <c r="R455" s="37"/>
      <c r="S455" s="37"/>
      <c r="T455" s="37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2" customFormat="1" ht="21.95" customHeight="1" x14ac:dyDescent="0.25">
      <c r="A456" s="79" t="s">
        <v>94</v>
      </c>
      <c r="B456" s="3" t="s">
        <v>111</v>
      </c>
      <c r="C456" s="4"/>
      <c r="D456" s="4"/>
      <c r="E456" s="5" t="s">
        <v>105</v>
      </c>
      <c r="F456" s="6"/>
      <c r="G456" s="7"/>
      <c r="H456" s="6"/>
      <c r="I456" s="7"/>
      <c r="J456" s="13">
        <v>25</v>
      </c>
      <c r="K456" s="14">
        <v>15</v>
      </c>
      <c r="L456" s="6"/>
      <c r="M456" s="7"/>
      <c r="N456" s="8"/>
      <c r="O456" s="7"/>
      <c r="P456" s="9">
        <f t="shared" ref="P456:P457" si="86">SUM(F456:O456)</f>
        <v>40</v>
      </c>
      <c r="Q456" s="80">
        <v>2024</v>
      </c>
      <c r="R456" s="37"/>
      <c r="S456" s="37"/>
      <c r="T456" s="37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2" customFormat="1" ht="31.5" customHeight="1" x14ac:dyDescent="0.25">
      <c r="A457" s="79"/>
      <c r="B457" s="3" t="s">
        <v>48</v>
      </c>
      <c r="C457" s="4"/>
      <c r="D457" s="4"/>
      <c r="E457" s="5"/>
      <c r="F457" s="6"/>
      <c r="G457" s="7"/>
      <c r="H457" s="6"/>
      <c r="I457" s="7"/>
      <c r="J457" s="13">
        <v>21</v>
      </c>
      <c r="K457" s="14">
        <v>22</v>
      </c>
      <c r="L457" s="6"/>
      <c r="M457" s="7"/>
      <c r="N457" s="8"/>
      <c r="O457" s="7"/>
      <c r="P457" s="9">
        <f t="shared" si="86"/>
        <v>43</v>
      </c>
      <c r="Q457" s="80"/>
      <c r="R457" s="37"/>
      <c r="S457" s="37"/>
      <c r="T457" s="3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2" customFormat="1" ht="21.75" customHeight="1" x14ac:dyDescent="0.25">
      <c r="A458" s="79"/>
      <c r="B458" s="81" t="s">
        <v>13</v>
      </c>
      <c r="C458" s="81"/>
      <c r="D458" s="81"/>
      <c r="E458" s="81"/>
      <c r="F458" s="10"/>
      <c r="G458" s="10"/>
      <c r="H458" s="10"/>
      <c r="I458" s="10"/>
      <c r="J458" s="33">
        <f>SUM(J456:J457)</f>
        <v>46</v>
      </c>
      <c r="K458" s="33">
        <v>37</v>
      </c>
      <c r="L458" s="10"/>
      <c r="M458" s="10"/>
      <c r="N458" s="10"/>
      <c r="O458" s="10"/>
      <c r="P458" s="25">
        <f>SUM(P456:P457)</f>
        <v>83</v>
      </c>
      <c r="Q458" s="80"/>
      <c r="R458" s="37"/>
      <c r="S458" s="37"/>
      <c r="T458" s="37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2" customFormat="1" ht="21.75" customHeight="1" x14ac:dyDescent="0.25">
      <c r="A459" s="41"/>
      <c r="B459" s="42"/>
      <c r="C459" s="42"/>
      <c r="D459" s="42"/>
      <c r="E459" s="42"/>
      <c r="F459" s="43"/>
      <c r="G459" s="43"/>
      <c r="H459" s="43"/>
      <c r="I459" s="43"/>
      <c r="J459" s="44"/>
      <c r="K459" s="44"/>
      <c r="L459" s="43"/>
      <c r="M459" s="43"/>
      <c r="N459" s="43"/>
      <c r="O459" s="43"/>
      <c r="P459" s="42"/>
      <c r="Q459" s="45"/>
      <c r="R459" s="37"/>
      <c r="S459" s="37"/>
      <c r="T459" s="37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2" customFormat="1" ht="21.75" customHeight="1" x14ac:dyDescent="0.25">
      <c r="A460" s="46"/>
      <c r="B460" s="47"/>
      <c r="C460" s="47"/>
      <c r="D460" s="47"/>
      <c r="E460" s="47"/>
      <c r="F460" s="48"/>
      <c r="G460" s="48"/>
      <c r="H460" s="48"/>
      <c r="I460" s="48"/>
      <c r="J460" s="46"/>
      <c r="K460" s="46"/>
      <c r="L460" s="48"/>
      <c r="M460" s="48"/>
      <c r="N460" s="48"/>
      <c r="O460" s="48"/>
      <c r="P460" s="47"/>
      <c r="Q460" s="47"/>
      <c r="R460" s="37"/>
      <c r="S460" s="37"/>
      <c r="T460" s="37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2" customFormat="1" ht="21.75" customHeight="1" x14ac:dyDescent="0.25">
      <c r="A461" s="46"/>
      <c r="B461" s="47"/>
      <c r="C461" s="47"/>
      <c r="D461" s="47"/>
      <c r="E461" s="47"/>
      <c r="F461" s="48"/>
      <c r="G461" s="48"/>
      <c r="H461" s="48"/>
      <c r="I461" s="48"/>
      <c r="J461" s="46"/>
      <c r="K461" s="46"/>
      <c r="L461" s="48"/>
      <c r="M461" s="48"/>
      <c r="N461" s="48"/>
      <c r="O461" s="48"/>
      <c r="P461" s="47"/>
      <c r="Q461" s="47"/>
      <c r="R461" s="37"/>
      <c r="S461" s="37"/>
      <c r="T461" s="37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2" customFormat="1" ht="21.75" customHeight="1" x14ac:dyDescent="0.25">
      <c r="A462" s="46"/>
      <c r="B462" s="47"/>
      <c r="C462" s="47"/>
      <c r="D462" s="47"/>
      <c r="E462" s="47"/>
      <c r="F462" s="48"/>
      <c r="G462" s="48"/>
      <c r="H462" s="48"/>
      <c r="I462" s="48"/>
      <c r="J462" s="46"/>
      <c r="K462" s="46"/>
      <c r="L462" s="48"/>
      <c r="M462" s="48"/>
      <c r="N462" s="48"/>
      <c r="O462" s="48"/>
      <c r="P462" s="47"/>
      <c r="Q462" s="47"/>
      <c r="R462" s="37"/>
      <c r="S462" s="37"/>
      <c r="T462" s="37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2" customFormat="1" ht="21.75" customHeight="1" x14ac:dyDescent="0.25">
      <c r="A463" s="46"/>
      <c r="B463" s="47"/>
      <c r="C463" s="47"/>
      <c r="D463" s="47"/>
      <c r="E463" s="47"/>
      <c r="F463" s="48"/>
      <c r="G463" s="48"/>
      <c r="H463" s="48"/>
      <c r="I463" s="48"/>
      <c r="J463" s="46"/>
      <c r="K463" s="46"/>
      <c r="L463" s="48"/>
      <c r="M463" s="48"/>
      <c r="N463" s="48"/>
      <c r="O463" s="48"/>
      <c r="P463" s="47"/>
      <c r="Q463" s="47"/>
      <c r="R463" s="37"/>
      <c r="S463" s="37"/>
      <c r="T463" s="37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2" customFormat="1" ht="21.75" customHeight="1" x14ac:dyDescent="0.25">
      <c r="A464" s="46"/>
      <c r="B464" s="47"/>
      <c r="C464" s="47"/>
      <c r="D464" s="47"/>
      <c r="E464" s="47"/>
      <c r="F464" s="48"/>
      <c r="G464" s="48"/>
      <c r="H464" s="48"/>
      <c r="I464" s="48"/>
      <c r="J464" s="46"/>
      <c r="K464" s="46"/>
      <c r="L464" s="48"/>
      <c r="M464" s="48"/>
      <c r="N464" s="48"/>
      <c r="O464" s="48"/>
      <c r="P464" s="47"/>
      <c r="Q464" s="47"/>
      <c r="R464" s="37"/>
      <c r="S464" s="37"/>
      <c r="T464" s="37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2" customFormat="1" ht="21.75" customHeight="1" x14ac:dyDescent="0.25">
      <c r="A465" s="49"/>
      <c r="B465" s="47"/>
      <c r="C465" s="47"/>
      <c r="D465" s="47"/>
      <c r="E465" s="47"/>
      <c r="F465" s="48"/>
      <c r="G465" s="48"/>
      <c r="H465" s="48"/>
      <c r="I465" s="48"/>
      <c r="J465" s="46"/>
      <c r="K465" s="46"/>
      <c r="L465" s="48"/>
      <c r="M465" s="48"/>
      <c r="N465" s="48"/>
      <c r="O465" s="48"/>
      <c r="P465" s="47"/>
      <c r="Q465" s="50"/>
      <c r="R465" s="37"/>
      <c r="S465" s="37"/>
      <c r="T465" s="37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2" customFormat="1" ht="21.75" customHeight="1" x14ac:dyDescent="0.25">
      <c r="A466" s="46"/>
      <c r="B466" s="47"/>
      <c r="C466" s="47"/>
      <c r="D466" s="47"/>
      <c r="E466" s="47"/>
      <c r="F466" s="48"/>
      <c r="G466" s="48"/>
      <c r="H466" s="48"/>
      <c r="I466" s="48"/>
      <c r="J466" s="46"/>
      <c r="K466" s="46"/>
      <c r="L466" s="48"/>
      <c r="M466" s="48"/>
      <c r="N466" s="48"/>
      <c r="O466" s="48"/>
      <c r="P466" s="47"/>
      <c r="Q466" s="47"/>
      <c r="R466" s="37"/>
      <c r="S466" s="37"/>
      <c r="T466" s="37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2" customFormat="1" ht="33" customHeight="1" x14ac:dyDescent="0.25">
      <c r="A467" s="82" t="s">
        <v>115</v>
      </c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4"/>
      <c r="R467" s="37"/>
      <c r="S467" s="37"/>
      <c r="T467" s="3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2" customFormat="1" ht="79.5" customHeight="1" x14ac:dyDescent="0.25">
      <c r="A468" s="82" t="s">
        <v>116</v>
      </c>
      <c r="B468" s="83"/>
      <c r="C468" s="83"/>
      <c r="D468" s="83"/>
      <c r="E468" s="84"/>
      <c r="F468" s="32" t="s">
        <v>11</v>
      </c>
      <c r="G468" s="26" t="s">
        <v>7</v>
      </c>
      <c r="H468" s="32" t="s">
        <v>6</v>
      </c>
      <c r="I468" s="26" t="s">
        <v>8</v>
      </c>
      <c r="J468" s="32" t="s">
        <v>119</v>
      </c>
      <c r="K468" s="26" t="s">
        <v>120</v>
      </c>
      <c r="L468" s="32" t="s">
        <v>4</v>
      </c>
      <c r="M468" s="26" t="s">
        <v>86</v>
      </c>
      <c r="N468" s="32" t="s">
        <v>5</v>
      </c>
      <c r="O468" s="26" t="s">
        <v>3</v>
      </c>
      <c r="P468" s="27" t="s">
        <v>2</v>
      </c>
      <c r="Q468" s="27" t="s">
        <v>0</v>
      </c>
      <c r="R468" s="37"/>
      <c r="S468" s="37"/>
      <c r="T468" s="37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2" customFormat="1" ht="34.5" customHeight="1" x14ac:dyDescent="0.25">
      <c r="A469" s="74" t="s">
        <v>102</v>
      </c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7">
        <f>SUM(F470:O470)</f>
        <v>1523</v>
      </c>
      <c r="Q469" s="71">
        <v>2024</v>
      </c>
      <c r="R469" s="37"/>
      <c r="S469" s="37"/>
      <c r="T469" s="37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2" customFormat="1" ht="42" customHeight="1" x14ac:dyDescent="0.25">
      <c r="A470" s="76" t="s">
        <v>118</v>
      </c>
      <c r="B470" s="76"/>
      <c r="C470" s="76"/>
      <c r="D470" s="76"/>
      <c r="E470" s="76"/>
      <c r="F470" s="28">
        <f t="shared" ref="F470:O470" si="87">SUM(F15+F28+F43+F57+F73+F91+F109+F127+F145+F169+F198+F214+F234+F255+F268+F278+F289+F300+F315+F330+F343+F354+F366+F378+F389+F400+F413+F425+F440+F450)</f>
        <v>0</v>
      </c>
      <c r="G470" s="29">
        <f t="shared" si="87"/>
        <v>0</v>
      </c>
      <c r="H470" s="29">
        <f t="shared" si="87"/>
        <v>505</v>
      </c>
      <c r="I470" s="29">
        <f t="shared" si="87"/>
        <v>214</v>
      </c>
      <c r="J470" s="29">
        <f t="shared" si="87"/>
        <v>448</v>
      </c>
      <c r="K470" s="29">
        <f t="shared" si="87"/>
        <v>343</v>
      </c>
      <c r="L470" s="29">
        <f t="shared" si="87"/>
        <v>0</v>
      </c>
      <c r="M470" s="29">
        <f t="shared" si="87"/>
        <v>0</v>
      </c>
      <c r="N470" s="29">
        <f t="shared" si="87"/>
        <v>3</v>
      </c>
      <c r="O470" s="29">
        <f t="shared" si="87"/>
        <v>10</v>
      </c>
      <c r="P470" s="78"/>
      <c r="Q470" s="72"/>
      <c r="R470" s="37"/>
      <c r="S470" s="37"/>
      <c r="T470" s="37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2" customFormat="1" ht="21.75" customHeight="1" x14ac:dyDescent="0.4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72"/>
      <c r="R471" s="37"/>
      <c r="S471" s="37"/>
      <c r="T471" s="37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2" customFormat="1" ht="29.25" customHeight="1" x14ac:dyDescent="0.25">
      <c r="A472" s="74" t="s">
        <v>108</v>
      </c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5">
        <f>SUM(F473:O473)</f>
        <v>1516</v>
      </c>
      <c r="Q472" s="72"/>
      <c r="R472" s="37"/>
      <c r="S472" s="37"/>
      <c r="T472" s="37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2" customFormat="1" ht="71.25" customHeight="1" x14ac:dyDescent="0.25">
      <c r="A473" s="76" t="s">
        <v>117</v>
      </c>
      <c r="B473" s="76"/>
      <c r="C473" s="76"/>
      <c r="D473" s="76"/>
      <c r="E473" s="76"/>
      <c r="F473" s="28">
        <f>SUM(F19+F33+F48+F62+F79+F97+F115+F133+F151+F181+F203+F220+F242+F260+F271+F282+F292+F305+F320+F335+F346+F358+F370+F382+F392+F405+F416+F431+F443+F454)</f>
        <v>0</v>
      </c>
      <c r="G473" s="29">
        <f>SUM(G19+G33+G48+G62+G79+G97+G115+G133+G151+G181+G203+G220+G242+G260+G271+G282+G292+G305+G320+G335+G346+G358+G370+G382+G392+G405+G416+G431+G443+G454)</f>
        <v>0</v>
      </c>
      <c r="H473" s="29">
        <f>SUM(H19+H33+H48+H62+H79+H97+H115+H133+H151+H181+H203+H220+H242+H260+H271+H282+H292+H305+H320+H335+H346+H358+H370+H382+H392+H405+H416+H431+H443+H454)</f>
        <v>526</v>
      </c>
      <c r="I473" s="29">
        <f>SUM(I19+I33+I48+I62+I79+I97+I115+I133+I151+I181+I203+I220+I242+I260+I271+I282+I292+I305+I320+I335+I346+I358+I370+I382+I370+I405+I416+I431+I443+I454)</f>
        <v>194</v>
      </c>
      <c r="J473" s="29">
        <f>SUM(J19+J33+J48+J62+J79+J97+J115+J133+J151+J181+J203+J220+J242+J260+J271+J282+J292+J305+J320+J335+J346+J358+J370+J382+J392+J405+J416+J431+J443+J454)</f>
        <v>428</v>
      </c>
      <c r="K473" s="29">
        <f>SUM(K19+K33+K48+K62+K79+K97+K115+K133+K151+K181+K203+K220+K242+K260+K271+K282+K292+K305+K320+K335+K346+K358+K370+K382+K392+K405+K416+K431+K443+K454)</f>
        <v>350</v>
      </c>
      <c r="L473" s="29">
        <f>SUM(L19+L33+L48+L62+L79+L97+L115+L133+L151+L181+L203+L220+L242+L260+L271+L282+L292+L305+L320+L335+L346+L358+L370+L382+L392+L405+L416+L431+L443+L454)</f>
        <v>0</v>
      </c>
      <c r="M473" s="29">
        <f>SUM(M19+M33+M48+M62+M79+M97+M115+M133+M151+M181+M203+M220+M242+M260+M271+M282+M292+M305+M320+M335+M346+M358+M370+M382+M392+M405+M416+M431+M443+M454)</f>
        <v>0</v>
      </c>
      <c r="N473" s="28">
        <v>9</v>
      </c>
      <c r="O473" s="29">
        <f>SUM(O19+O33+O48+O62+O79+O97+O115+O133+O151+O181+O203+O220+O242+O260+O271+O282+O292+O305+O320+O335+O346+O358+O370+O382+O392+O405+O416+O431+O443+O454)</f>
        <v>9</v>
      </c>
      <c r="P473" s="75"/>
      <c r="Q473" s="72"/>
      <c r="R473" s="37"/>
      <c r="S473" s="37"/>
      <c r="T473" s="37"/>
      <c r="U473" s="1"/>
      <c r="V473" s="1"/>
      <c r="W473" s="1"/>
      <c r="X473" s="1"/>
      <c r="Y473" s="1"/>
      <c r="Z473" s="1"/>
      <c r="AA473"/>
      <c r="AB473"/>
      <c r="AC473"/>
      <c r="AD473"/>
      <c r="AE473"/>
      <c r="AF473"/>
      <c r="AG473"/>
      <c r="AH473"/>
      <c r="AI473"/>
      <c r="AJ473"/>
    </row>
    <row r="474" spans="1:36" s="2" customFormat="1" ht="24.75" customHeight="1" x14ac:dyDescent="0.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72"/>
      <c r="R474" s="37"/>
      <c r="S474" s="37"/>
      <c r="T474" s="37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s="2" customFormat="1" ht="32.25" customHeight="1" x14ac:dyDescent="0.25">
      <c r="A475" s="74" t="s">
        <v>107</v>
      </c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5">
        <f>SUM(F476:O476)</f>
        <v>1540</v>
      </c>
      <c r="Q475" s="72"/>
      <c r="R475" s="37"/>
      <c r="S475" s="37"/>
      <c r="T475" s="37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s="2" customFormat="1" ht="45" customHeight="1" x14ac:dyDescent="0.25">
      <c r="A476" s="76" t="s">
        <v>106</v>
      </c>
      <c r="B476" s="76"/>
      <c r="C476" s="76"/>
      <c r="D476" s="76"/>
      <c r="E476" s="76"/>
      <c r="F476" s="28">
        <f>SUM(F23+F38+F53+F67+F85+F103+F121+F139+F157+F193+F208+F226+F250+F265+F274+F286+F295+F310+F325+F340+F349+F362+F374+F386+F395+F410+F419+F437+F446+F458)</f>
        <v>0</v>
      </c>
      <c r="G476" s="29">
        <f>SUM(G23+G38+G53+G67+G85+G103+G121+G139+G157+G193+G208+G226+G250+G265+G274+G286+G295+G310+G325+G340+G349+G362+G374+G386+G395+G410+G419+G437+H446+H458)</f>
        <v>0</v>
      </c>
      <c r="H476" s="29">
        <f>SUM(+H23+H38+H53+H67+H85+H103+H121+H139+H157+H193+H208+H226+H250+H265+H274+H286+H295+H310+H325+H340+H349+H362+H374+H386+H395+H410+H419+H437+H446+H458)</f>
        <v>509</v>
      </c>
      <c r="I476" s="29">
        <f>SUM(+I23+I38+I53+I67+I85+I103+I121+I139+I157+I193+I208+I226+I250+I265+I274+I286+I295+I310+I325+I340+I349+I362+I374+I386+I395+I410+I419+I437+I446+I458)</f>
        <v>200</v>
      </c>
      <c r="J476" s="29">
        <f>SUM(J23+J38+J53+J67+J85+J103+J121+J139+J157+J193+J208+J226+J250+J265+J274+J286+J295+J310+J325+J340+J349+J362+J374+J386+J395+J410+J419+J437+J446+J458)</f>
        <v>433</v>
      </c>
      <c r="K476" s="29">
        <f>SUM(K23+K38+K53+K67+K85+K103+K121+K139+K157+K193+K208+K226+K250+K265+K274+K286+K295+K310+K325+K340+K349+K362+K374+K386+K395+K410+K419+K437+K446+K458)</f>
        <v>324</v>
      </c>
      <c r="L476" s="29">
        <f>SUM(L23+L38+L53+L67+L85+L103+L121+L139+L157+L193+L208+L226+L250+L265+L274+L286+L295+L310+L325+L340+L349+L362+L374+L386+L395+L410+L419+L437+L446+L458)</f>
        <v>0</v>
      </c>
      <c r="M476" s="29">
        <f>SUM(M23+M38+M53+M67+M85+M103+M121+M139+M157+M193+M208+M226+M250+M265+M274+M286+M295+M310+M325+M340+M349+M362+M374+M386+M395+M410+M419+M437+M446+M458)</f>
        <v>0</v>
      </c>
      <c r="N476" s="29">
        <v>3</v>
      </c>
      <c r="O476" s="28">
        <v>71</v>
      </c>
      <c r="P476" s="75"/>
      <c r="Q476" s="73"/>
      <c r="R476" s="37"/>
      <c r="S476" s="37"/>
      <c r="T476" s="37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s="2" customFormat="1" ht="43.5" customHeight="1" x14ac:dyDescent="0.7">
      <c r="A477" s="60" t="s">
        <v>90</v>
      </c>
      <c r="B477" s="61"/>
      <c r="C477" s="61"/>
      <c r="D477" s="61"/>
      <c r="E477" s="62"/>
      <c r="F477" s="66" t="s">
        <v>98</v>
      </c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8"/>
      <c r="R477" s="37"/>
      <c r="S477" s="37"/>
      <c r="T477" s="3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s="2" customFormat="1" ht="42" customHeight="1" x14ac:dyDescent="0.7">
      <c r="A478" s="63" t="s">
        <v>91</v>
      </c>
      <c r="B478" s="64"/>
      <c r="C478" s="64"/>
      <c r="D478" s="64"/>
      <c r="E478" s="65"/>
      <c r="F478" s="66" t="s">
        <v>98</v>
      </c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8"/>
      <c r="R478" s="37"/>
      <c r="S478" s="37"/>
      <c r="T478" s="37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</row>
    <row r="480" spans="1:36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</row>
    <row r="481" spans="1:17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</row>
    <row r="482" spans="1:17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</row>
    <row r="483" spans="1:17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</row>
    <row r="484" spans="1:17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</row>
    <row r="485" spans="1:17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</row>
  </sheetData>
  <mergeCells count="459">
    <mergeCell ref="A7:Q7"/>
    <mergeCell ref="A8:Q8"/>
    <mergeCell ref="A17:A19"/>
    <mergeCell ref="E17:E18"/>
    <mergeCell ref="Q17:Q19"/>
    <mergeCell ref="B19:E19"/>
    <mergeCell ref="A12:A15"/>
    <mergeCell ref="E12:E14"/>
    <mergeCell ref="Q12:Q15"/>
    <mergeCell ref="B15:E15"/>
    <mergeCell ref="A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A63:Q63"/>
    <mergeCell ref="A45:A48"/>
    <mergeCell ref="E45:E47"/>
    <mergeCell ref="Q45:Q48"/>
    <mergeCell ref="B48:E48"/>
    <mergeCell ref="A49:O49"/>
    <mergeCell ref="A35:A38"/>
    <mergeCell ref="E35:E37"/>
    <mergeCell ref="Q35:Q38"/>
    <mergeCell ref="B38:E38"/>
    <mergeCell ref="A40:A43"/>
    <mergeCell ref="E40:E42"/>
    <mergeCell ref="B43:E43"/>
    <mergeCell ref="Q40:Q43"/>
    <mergeCell ref="A58:O58"/>
    <mergeCell ref="A59:A62"/>
    <mergeCell ref="E59:E61"/>
    <mergeCell ref="Q59:Q62"/>
    <mergeCell ref="B62:E62"/>
    <mergeCell ref="A50:A53"/>
    <mergeCell ref="E50:E52"/>
    <mergeCell ref="Q50:Q53"/>
    <mergeCell ref="B53:E53"/>
    <mergeCell ref="E55:E56"/>
    <mergeCell ref="Q55:Q57"/>
    <mergeCell ref="B57:E57"/>
    <mergeCell ref="A55:A56"/>
    <mergeCell ref="A98:Q98"/>
    <mergeCell ref="A75:A79"/>
    <mergeCell ref="E75:E78"/>
    <mergeCell ref="Q75:Q79"/>
    <mergeCell ref="B79:E79"/>
    <mergeCell ref="A64:A67"/>
    <mergeCell ref="E64:E66"/>
    <mergeCell ref="Q64:Q67"/>
    <mergeCell ref="B67:E67"/>
    <mergeCell ref="A69:A73"/>
    <mergeCell ref="E69:E72"/>
    <mergeCell ref="Q69:Q73"/>
    <mergeCell ref="B73:E73"/>
    <mergeCell ref="A68:Q68"/>
    <mergeCell ref="A74:Q74"/>
    <mergeCell ref="A80:Q80"/>
    <mergeCell ref="A93:A97"/>
    <mergeCell ref="E93:E96"/>
    <mergeCell ref="Q93:Q97"/>
    <mergeCell ref="B97:E97"/>
    <mergeCell ref="A81:A85"/>
    <mergeCell ref="E81:E84"/>
    <mergeCell ref="Q81:Q85"/>
    <mergeCell ref="B85:E85"/>
    <mergeCell ref="A87:A91"/>
    <mergeCell ref="E87:E90"/>
    <mergeCell ref="Q87:Q91"/>
    <mergeCell ref="B91:E91"/>
    <mergeCell ref="A86:Q86"/>
    <mergeCell ref="A92:Q92"/>
    <mergeCell ref="A134:Q134"/>
    <mergeCell ref="A111:A115"/>
    <mergeCell ref="E111:E114"/>
    <mergeCell ref="Q111:Q115"/>
    <mergeCell ref="B115:E115"/>
    <mergeCell ref="A99:A103"/>
    <mergeCell ref="E99:E102"/>
    <mergeCell ref="Q99:Q103"/>
    <mergeCell ref="B103:E103"/>
    <mergeCell ref="A105:A109"/>
    <mergeCell ref="E105:E108"/>
    <mergeCell ref="Q105:Q109"/>
    <mergeCell ref="B109:E109"/>
    <mergeCell ref="A104:Q104"/>
    <mergeCell ref="A110:Q110"/>
    <mergeCell ref="A116:Q116"/>
    <mergeCell ref="A129:A133"/>
    <mergeCell ref="E129:E132"/>
    <mergeCell ref="Q129:Q133"/>
    <mergeCell ref="B133:E133"/>
    <mergeCell ref="A117:A121"/>
    <mergeCell ref="E117:E120"/>
    <mergeCell ref="Q117:Q121"/>
    <mergeCell ref="B121:E121"/>
    <mergeCell ref="A123:A127"/>
    <mergeCell ref="E123:E126"/>
    <mergeCell ref="Q123:Q127"/>
    <mergeCell ref="B127:E127"/>
    <mergeCell ref="A122:Q122"/>
    <mergeCell ref="A128:Q128"/>
    <mergeCell ref="A182:Q182"/>
    <mergeCell ref="A147:A151"/>
    <mergeCell ref="E147:E150"/>
    <mergeCell ref="Q147:Q151"/>
    <mergeCell ref="B151:E151"/>
    <mergeCell ref="A135:A139"/>
    <mergeCell ref="E135:E138"/>
    <mergeCell ref="Q135:Q139"/>
    <mergeCell ref="B139:E139"/>
    <mergeCell ref="A141:A145"/>
    <mergeCell ref="E141:E144"/>
    <mergeCell ref="Q141:Q145"/>
    <mergeCell ref="B145:E145"/>
    <mergeCell ref="A140:Q140"/>
    <mergeCell ref="A146:Q146"/>
    <mergeCell ref="A152:Q152"/>
    <mergeCell ref="A171:A181"/>
    <mergeCell ref="E171:E180"/>
    <mergeCell ref="Q171:Q181"/>
    <mergeCell ref="B181:E181"/>
    <mergeCell ref="A153:A157"/>
    <mergeCell ref="E153:E156"/>
    <mergeCell ref="Q153:Q157"/>
    <mergeCell ref="B157:E157"/>
    <mergeCell ref="A159:A169"/>
    <mergeCell ref="E159:E168"/>
    <mergeCell ref="Q159:Q169"/>
    <mergeCell ref="B169:E169"/>
    <mergeCell ref="A158:Q158"/>
    <mergeCell ref="A170:Q170"/>
    <mergeCell ref="A221:Q221"/>
    <mergeCell ref="A200:A203"/>
    <mergeCell ref="E200:E202"/>
    <mergeCell ref="Q200:Q203"/>
    <mergeCell ref="B203:E203"/>
    <mergeCell ref="A183:A193"/>
    <mergeCell ref="E183:E192"/>
    <mergeCell ref="Q183:Q193"/>
    <mergeCell ref="B193:E193"/>
    <mergeCell ref="A195:A198"/>
    <mergeCell ref="E195:E197"/>
    <mergeCell ref="Q195:Q198"/>
    <mergeCell ref="B198:E198"/>
    <mergeCell ref="A194:Q194"/>
    <mergeCell ref="A199:Q199"/>
    <mergeCell ref="A204:Q204"/>
    <mergeCell ref="A216:A220"/>
    <mergeCell ref="E216:E219"/>
    <mergeCell ref="Q216:Q220"/>
    <mergeCell ref="B220:E220"/>
    <mergeCell ref="A205:A208"/>
    <mergeCell ref="E205:E207"/>
    <mergeCell ref="Q205:Q208"/>
    <mergeCell ref="B208:E208"/>
    <mergeCell ref="A210:A214"/>
    <mergeCell ref="E210:E213"/>
    <mergeCell ref="Q210:Q214"/>
    <mergeCell ref="B214:E214"/>
    <mergeCell ref="A209:Q209"/>
    <mergeCell ref="A215:Q215"/>
    <mergeCell ref="A235:Q235"/>
    <mergeCell ref="A251:Q251"/>
    <mergeCell ref="A256:Q256"/>
    <mergeCell ref="A222:A226"/>
    <mergeCell ref="E222:E225"/>
    <mergeCell ref="Q222:Q226"/>
    <mergeCell ref="B226:E226"/>
    <mergeCell ref="A228:A234"/>
    <mergeCell ref="E228:E233"/>
    <mergeCell ref="Q228:Q234"/>
    <mergeCell ref="B234:E234"/>
    <mergeCell ref="A227:Q227"/>
    <mergeCell ref="A252:A255"/>
    <mergeCell ref="E252:E254"/>
    <mergeCell ref="Q252:Q255"/>
    <mergeCell ref="B255:E255"/>
    <mergeCell ref="A236:A242"/>
    <mergeCell ref="E236:E241"/>
    <mergeCell ref="Q236:Q242"/>
    <mergeCell ref="B242:E242"/>
    <mergeCell ref="A244:A250"/>
    <mergeCell ref="E244:E249"/>
    <mergeCell ref="Q244:Q250"/>
    <mergeCell ref="B250:E250"/>
    <mergeCell ref="A243:Q243"/>
    <mergeCell ref="A272:Q272"/>
    <mergeCell ref="A275:Q275"/>
    <mergeCell ref="A267:A268"/>
    <mergeCell ref="Q267:Q268"/>
    <mergeCell ref="B268:E268"/>
    <mergeCell ref="A270:A271"/>
    <mergeCell ref="Q270:Q271"/>
    <mergeCell ref="B271:E271"/>
    <mergeCell ref="A257:A260"/>
    <mergeCell ref="E257:E259"/>
    <mergeCell ref="Q257:Q260"/>
    <mergeCell ref="B260:E260"/>
    <mergeCell ref="A262:A265"/>
    <mergeCell ref="E262:E264"/>
    <mergeCell ref="Q262:Q265"/>
    <mergeCell ref="B265:E265"/>
    <mergeCell ref="A261:Q261"/>
    <mergeCell ref="A266:Q266"/>
    <mergeCell ref="A269:Q269"/>
    <mergeCell ref="A280:A282"/>
    <mergeCell ref="E280:E281"/>
    <mergeCell ref="Q280:Q282"/>
    <mergeCell ref="B282:E282"/>
    <mergeCell ref="A279:Q279"/>
    <mergeCell ref="A283:Q283"/>
    <mergeCell ref="A287:Q287"/>
    <mergeCell ref="A273:A274"/>
    <mergeCell ref="Q273:Q274"/>
    <mergeCell ref="B274:E274"/>
    <mergeCell ref="A276:A278"/>
    <mergeCell ref="E276:E277"/>
    <mergeCell ref="Q276:Q278"/>
    <mergeCell ref="B278:E278"/>
    <mergeCell ref="A290:Q290"/>
    <mergeCell ref="A293:Q293"/>
    <mergeCell ref="A296:Q296"/>
    <mergeCell ref="A301:Q301"/>
    <mergeCell ref="A284:A286"/>
    <mergeCell ref="E284:E285"/>
    <mergeCell ref="Q284:Q286"/>
    <mergeCell ref="B286:E286"/>
    <mergeCell ref="A288:A289"/>
    <mergeCell ref="Q288:Q289"/>
    <mergeCell ref="B289:E289"/>
    <mergeCell ref="A316:Q316"/>
    <mergeCell ref="A297:A300"/>
    <mergeCell ref="E297:E299"/>
    <mergeCell ref="Q297:Q300"/>
    <mergeCell ref="B300:E300"/>
    <mergeCell ref="A291:A292"/>
    <mergeCell ref="Q291:Q292"/>
    <mergeCell ref="B292:E292"/>
    <mergeCell ref="A294:A295"/>
    <mergeCell ref="Q294:Q295"/>
    <mergeCell ref="B295:E295"/>
    <mergeCell ref="A312:A315"/>
    <mergeCell ref="E312:E314"/>
    <mergeCell ref="Q312:Q315"/>
    <mergeCell ref="B315:E315"/>
    <mergeCell ref="A302:A305"/>
    <mergeCell ref="E302:E304"/>
    <mergeCell ref="Q302:Q305"/>
    <mergeCell ref="B305:E305"/>
    <mergeCell ref="A307:A310"/>
    <mergeCell ref="E307:E309"/>
    <mergeCell ref="Q307:Q310"/>
    <mergeCell ref="B310:E310"/>
    <mergeCell ref="A306:Q306"/>
    <mergeCell ref="A311:Q311"/>
    <mergeCell ref="A341:Q341"/>
    <mergeCell ref="A344:Q344"/>
    <mergeCell ref="A327:A330"/>
    <mergeCell ref="E327:E329"/>
    <mergeCell ref="Q327:Q330"/>
    <mergeCell ref="B330:E330"/>
    <mergeCell ref="A317:A320"/>
    <mergeCell ref="E317:E319"/>
    <mergeCell ref="Q317:Q320"/>
    <mergeCell ref="B320:E320"/>
    <mergeCell ref="A322:A325"/>
    <mergeCell ref="E322:E324"/>
    <mergeCell ref="Q322:Q325"/>
    <mergeCell ref="B325:E325"/>
    <mergeCell ref="A321:Q321"/>
    <mergeCell ref="A326:Q326"/>
    <mergeCell ref="A331:Q331"/>
    <mergeCell ref="A332:A335"/>
    <mergeCell ref="E332:E334"/>
    <mergeCell ref="Q332:Q335"/>
    <mergeCell ref="B335:E335"/>
    <mergeCell ref="A337:A340"/>
    <mergeCell ref="E337:E339"/>
    <mergeCell ref="Q337:Q340"/>
    <mergeCell ref="B340:E340"/>
    <mergeCell ref="A336:Q336"/>
    <mergeCell ref="A347:Q347"/>
    <mergeCell ref="A350:Q350"/>
    <mergeCell ref="A355:Q355"/>
    <mergeCell ref="A359:Q359"/>
    <mergeCell ref="A342:A343"/>
    <mergeCell ref="Q342:Q343"/>
    <mergeCell ref="B343:E343"/>
    <mergeCell ref="A345:A346"/>
    <mergeCell ref="Q345:Q346"/>
    <mergeCell ref="B346:E346"/>
    <mergeCell ref="A356:A358"/>
    <mergeCell ref="E356:E357"/>
    <mergeCell ref="Q356:Q358"/>
    <mergeCell ref="B358:E358"/>
    <mergeCell ref="A348:A349"/>
    <mergeCell ref="Q348:Q349"/>
    <mergeCell ref="B349:E349"/>
    <mergeCell ref="A351:A354"/>
    <mergeCell ref="E351:E353"/>
    <mergeCell ref="Q351:Q354"/>
    <mergeCell ref="B354:E354"/>
    <mergeCell ref="A368:A370"/>
    <mergeCell ref="E368:E369"/>
    <mergeCell ref="Q368:Q370"/>
    <mergeCell ref="B370:E370"/>
    <mergeCell ref="A367:Q367"/>
    <mergeCell ref="A371:Q371"/>
    <mergeCell ref="A375:Q375"/>
    <mergeCell ref="A360:A362"/>
    <mergeCell ref="E360:E361"/>
    <mergeCell ref="Q360:Q362"/>
    <mergeCell ref="B362:E362"/>
    <mergeCell ref="A364:A366"/>
    <mergeCell ref="E364:E365"/>
    <mergeCell ref="Q364:Q366"/>
    <mergeCell ref="B366:E366"/>
    <mergeCell ref="A363:Q363"/>
    <mergeCell ref="A379:Q379"/>
    <mergeCell ref="A383:Q383"/>
    <mergeCell ref="A387:Q387"/>
    <mergeCell ref="A372:A374"/>
    <mergeCell ref="Q372:Q374"/>
    <mergeCell ref="B374:E374"/>
    <mergeCell ref="A376:A378"/>
    <mergeCell ref="E376:E377"/>
    <mergeCell ref="Q376:Q378"/>
    <mergeCell ref="B378:E378"/>
    <mergeCell ref="A384:A386"/>
    <mergeCell ref="E384:E385"/>
    <mergeCell ref="Q384:Q386"/>
    <mergeCell ref="B386:E386"/>
    <mergeCell ref="A388:A389"/>
    <mergeCell ref="Q388:Q389"/>
    <mergeCell ref="B389:E389"/>
    <mergeCell ref="A380:A382"/>
    <mergeCell ref="E380:E381"/>
    <mergeCell ref="Q380:Q382"/>
    <mergeCell ref="B382:E382"/>
    <mergeCell ref="E397:E399"/>
    <mergeCell ref="Q397:Q400"/>
    <mergeCell ref="B400:E400"/>
    <mergeCell ref="A391:A392"/>
    <mergeCell ref="Q391:Q392"/>
    <mergeCell ref="B392:E392"/>
    <mergeCell ref="A394:A395"/>
    <mergeCell ref="Q394:Q395"/>
    <mergeCell ref="B395:E395"/>
    <mergeCell ref="A427:A431"/>
    <mergeCell ref="E427:E430"/>
    <mergeCell ref="Q427:Q431"/>
    <mergeCell ref="B431:E431"/>
    <mergeCell ref="A426:Q426"/>
    <mergeCell ref="A432:Q432"/>
    <mergeCell ref="A438:Q438"/>
    <mergeCell ref="A418:A419"/>
    <mergeCell ref="Q418:Q419"/>
    <mergeCell ref="B419:E419"/>
    <mergeCell ref="A421:A425"/>
    <mergeCell ref="E421:E424"/>
    <mergeCell ref="Q421:Q425"/>
    <mergeCell ref="B425:E425"/>
    <mergeCell ref="A441:Q441"/>
    <mergeCell ref="A444:Q444"/>
    <mergeCell ref="A447:Q447"/>
    <mergeCell ref="A451:Q451"/>
    <mergeCell ref="A455:Q455"/>
    <mergeCell ref="A433:A437"/>
    <mergeCell ref="E433:E436"/>
    <mergeCell ref="Q433:Q437"/>
    <mergeCell ref="B437:E437"/>
    <mergeCell ref="A439:A440"/>
    <mergeCell ref="Q439:Q440"/>
    <mergeCell ref="B440:E440"/>
    <mergeCell ref="Q452:Q454"/>
    <mergeCell ref="B454:E454"/>
    <mergeCell ref="A467:Q467"/>
    <mergeCell ref="A442:A443"/>
    <mergeCell ref="Q442:Q443"/>
    <mergeCell ref="B443:E443"/>
    <mergeCell ref="A445:A446"/>
    <mergeCell ref="Q445:Q446"/>
    <mergeCell ref="B446:E446"/>
    <mergeCell ref="A477:E477"/>
    <mergeCell ref="A478:E478"/>
    <mergeCell ref="F477:Q477"/>
    <mergeCell ref="F478:Q478"/>
    <mergeCell ref="P9:P10"/>
    <mergeCell ref="Q9:Q10"/>
    <mergeCell ref="Q469:Q476"/>
    <mergeCell ref="A475:O475"/>
    <mergeCell ref="P475:P476"/>
    <mergeCell ref="A476:E476"/>
    <mergeCell ref="A469:O469"/>
    <mergeCell ref="P469:P470"/>
    <mergeCell ref="A470:E470"/>
    <mergeCell ref="A472:O472"/>
    <mergeCell ref="P472:P473"/>
    <mergeCell ref="A473:E473"/>
    <mergeCell ref="A456:A458"/>
    <mergeCell ref="Q456:Q458"/>
    <mergeCell ref="B458:E458"/>
    <mergeCell ref="A468:E468"/>
    <mergeCell ref="A448:A450"/>
    <mergeCell ref="Q448:Q450"/>
    <mergeCell ref="B450:E450"/>
    <mergeCell ref="A452:A454"/>
    <mergeCell ref="A11:Q11"/>
    <mergeCell ref="A16:Q16"/>
    <mergeCell ref="A20:Q20"/>
    <mergeCell ref="A24:Q24"/>
    <mergeCell ref="A29:Q29"/>
    <mergeCell ref="A34:Q34"/>
    <mergeCell ref="A39:Q39"/>
    <mergeCell ref="A44:Q44"/>
    <mergeCell ref="A54:Q54"/>
    <mergeCell ref="A30:A33"/>
    <mergeCell ref="E30:E32"/>
    <mergeCell ref="Q30:Q33"/>
    <mergeCell ref="B33:E33"/>
    <mergeCell ref="A21:A23"/>
    <mergeCell ref="E21:E22"/>
    <mergeCell ref="Q21:Q23"/>
    <mergeCell ref="B23:E23"/>
    <mergeCell ref="A25:A28"/>
    <mergeCell ref="E25:E27"/>
    <mergeCell ref="Q25:Q28"/>
    <mergeCell ref="B28:E28"/>
    <mergeCell ref="A390:Q390"/>
    <mergeCell ref="A393:Q393"/>
    <mergeCell ref="A396:Q396"/>
    <mergeCell ref="A401:Q401"/>
    <mergeCell ref="A411:Q411"/>
    <mergeCell ref="A414:Q414"/>
    <mergeCell ref="A417:Q417"/>
    <mergeCell ref="A406:Q406"/>
    <mergeCell ref="A420:Q420"/>
    <mergeCell ref="A412:A413"/>
    <mergeCell ref="Q412:Q413"/>
    <mergeCell ref="B413:E413"/>
    <mergeCell ref="A415:A416"/>
    <mergeCell ref="Q415:Q416"/>
    <mergeCell ref="B416:E416"/>
    <mergeCell ref="A402:A405"/>
    <mergeCell ref="E402:E404"/>
    <mergeCell ref="Q402:Q405"/>
    <mergeCell ref="B405:E405"/>
    <mergeCell ref="A407:A410"/>
    <mergeCell ref="E407:E409"/>
    <mergeCell ref="Q407:Q410"/>
    <mergeCell ref="B410:E410"/>
    <mergeCell ref="A397:A400"/>
  </mergeCells>
  <pageMargins left="0.37" right="0.42" top="0.53" bottom="0.49" header="0.31496062992125984" footer="0.31496062992125984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Odannis Amauris Feliz Garcia</dc:creator>
  <cp:lastModifiedBy>Evelin De Jesús Fernández Jiménez</cp:lastModifiedBy>
  <cp:lastPrinted>2024-04-09T18:36:14Z</cp:lastPrinted>
  <dcterms:created xsi:type="dcterms:W3CDTF">2023-06-01T18:22:24Z</dcterms:created>
  <dcterms:modified xsi:type="dcterms:W3CDTF">2024-04-09T19:01:03Z</dcterms:modified>
</cp:coreProperties>
</file>