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o-pci\Downloads\"/>
    </mc:Choice>
  </mc:AlternateContent>
  <xr:revisionPtr revIDLastSave="0" documentId="13_ncr:1_{AC8C01CC-5344-4A8A-9C6D-6719EC86C441}" xr6:coauthVersionLast="47" xr6:coauthVersionMax="47" xr10:uidLastSave="{00000000-0000-0000-0000-000000000000}"/>
  <bookViews>
    <workbookView xWindow="-108" yWindow="-108" windowWidth="23256" windowHeight="12456" activeTab="1" xr2:uid="{4F9B7CEE-B13C-40C6-909E-385CB5737C6D}"/>
  </bookViews>
  <sheets>
    <sheet name="RESUMEN DE VISITAS FIL 2023" sheetId="2" r:id="rId1"/>
    <sheet name="RESUMEN DE VISITAS FIL 2023 (2)" sheetId="5" r:id="rId2"/>
    <sheet name="RESUMEN DE VISITAS SIN INTERVAL" sheetId="3" state="hidden" r:id="rId3"/>
  </sheets>
  <externalReferences>
    <externalReference r:id="rId4"/>
    <externalReference r:id="rId5"/>
    <externalReference r:id="rId6"/>
    <externalReference r:id="rId7"/>
  </externalReferences>
  <definedNames>
    <definedName name="_difference_1t">#REF!</definedName>
    <definedName name="_lel_1t">#REF!</definedName>
    <definedName name="_t2_1t">#REF!</definedName>
    <definedName name="_Target_1t">#REF!</definedName>
    <definedName name="_uel_1t">#REF!</definedName>
    <definedName name="addDataLCL">OFFSET('[1]Rough data'!$D$2,0,0,COUNT('[1]Rough data'!$M$1:$M$65536),1)</definedName>
    <definedName name="addDataMean">OFFSET('[1]Rough data'!$N$1,0,0,COUNT('[1]Rough data'!$M$1:$M$65536),1)</definedName>
    <definedName name="addDataSource">OFFSET('[1]Rough data'!$M$1,0,0,MATCH(1E+306,'[1]Rough data'!$M$1:$M$65536,1),1)</definedName>
    <definedName name="addDataUCL">OFFSET('[1]Rough data'!$B$2,0,0,COUNT('[1]Rough data'!$M$1:$M$65536),1)</definedName>
    <definedName name="_xlnm.Print_Area" localSheetId="0">'RESUMEN DE VISITAS FIL 2023'!$A$1:$G$36</definedName>
    <definedName name="_xlnm.Print_Area" localSheetId="1">'RESUMEN DE VISITAS FIL 2023 (2)'!$A$1:$J$33</definedName>
    <definedName name="axismax">#REF!</definedName>
    <definedName name="binSource">OFFSET(#REF!,0,0,COUNT(#REF!),1)</definedName>
    <definedName name="cdfButton_Click">#N/A</definedName>
    <definedName name="cpk_Area_Style_Click">#N/A</definedName>
    <definedName name="cpk_Change_LSL_Click">#N/A</definedName>
    <definedName name="cpk_Change_USL_Click">#N/A</definedName>
    <definedName name="cpk_Line_Style_Click">#N/A</definedName>
    <definedName name="cpk_No_LSL_Click">#N/A</definedName>
    <definedName name="cpk_No_USL_Click">#N/A</definedName>
    <definedName name="cpk_Res_Spinner_Click">#N/A</definedName>
    <definedName name="cpkButton_Click">#N/A</definedName>
    <definedName name="dataSource">OFFSET(#REF!,0,0,COUNT(#REF!),1)</definedName>
    <definedName name="Diagram_Back_Click">#N/A</definedName>
    <definedName name="Diagram_Finish_Click">#N/A</definedName>
    <definedName name="Diagram_Finish_Click_">#N/A</definedName>
    <definedName name="Diagrams_Dialog_Constructor">#N/A</definedName>
    <definedName name="end">#REF!</definedName>
    <definedName name="freqSource">OFFSET(#REF!,0,0,COUNT(#REF!),1)</definedName>
    <definedName name="g_Cancel_Chart">#N/A</definedName>
    <definedName name="Height">16</definedName>
    <definedName name="hist_Back_Click">#N/A</definedName>
    <definedName name="hist_Save_Defaults">#N/A</definedName>
    <definedName name="histButton_Click">#N/A</definedName>
    <definedName name="individualsSource">OFFSET(#REF!,0,0,MATCH(1E+306,#REF!,1),1)</definedName>
    <definedName name="meanCalc">OFFSET('[1]Rough data'!$A$2,0,0,COUNT('[1]Rough data'!$A$1:$A$65536),1)</definedName>
    <definedName name="Mediana">#REF!</definedName>
    <definedName name="model_terms_excel">#REF!</definedName>
    <definedName name="par_2DwCum_Click">#N/A</definedName>
    <definedName name="par_2DwoCum_Click">#N/A</definedName>
    <definedName name="par_3DwoCum_Click">#N/A</definedName>
    <definedName name="par_Ascend_Click">#N/A</definedName>
    <definedName name="par_Back_Click">#N/A</definedName>
    <definedName name="par_Descend_Click">#N/A</definedName>
    <definedName name="par_First_Row_Click">#N/A</definedName>
    <definedName name="par_Save_Defaults">#N/A</definedName>
    <definedName name="parButton_Click">#N/A</definedName>
    <definedName name="paretoSource">OFFSET(#REF!,0,0,COUNTA(#REF!),2)</definedName>
    <definedName name="per25a">#REF!</definedName>
    <definedName name="per75a">#REF!</definedName>
    <definedName name="pivotSource">OFFSET('[2]Rough data'!$E$3,0,0,COUNTA('[2]Rough data'!$E$1:$E$65536),1)</definedName>
    <definedName name="rnga">#REF!</definedName>
    <definedName name="rngforcount">#REF!</definedName>
    <definedName name="rngforcount1">#REF!</definedName>
    <definedName name="rngtolook1">#REF!</definedName>
    <definedName name="rngtrue">#REF!</definedName>
    <definedName name="rngxl">#REF!</definedName>
    <definedName name="rngxl_">#REF!</definedName>
    <definedName name="rngxl2_">#REF!</definedName>
    <definedName name="rngxl3">#REF!</definedName>
    <definedName name="rngxl4">#REF!</definedName>
    <definedName name="rngxl5">#REF!</definedName>
    <definedName name="rngxl6">#REF!</definedName>
    <definedName name="scat_Back_Click">#N/A</definedName>
    <definedName name="scat_Backward_Spinner_Click">#N/A</definedName>
    <definedName name="scat_Cubic_Click">#N/A</definedName>
    <definedName name="scat_Display_Stats_Click">#N/A</definedName>
    <definedName name="scat_Forward_Spinner_Click">#N/A</definedName>
    <definedName name="scat_Linear_Click">#N/A</definedName>
    <definedName name="scat_No_Line_Click">#N/A</definedName>
    <definedName name="scat_Quadratic_Click">#N/A</definedName>
    <definedName name="scat_Save_Defaults">#N/A</definedName>
    <definedName name="scatButton_Click">#N/A</definedName>
    <definedName name="Small_Back_Click">#N/A</definedName>
    <definedName name="Small_Back_Click_">#N/A</definedName>
    <definedName name="StartValue">0.475</definedName>
    <definedName name="statButton_Click">#N/A</definedName>
    <definedName name="StepValue">0.001</definedName>
    <definedName name="Title">'[3]Two-Factor 4-Run DOE'!$C$3</definedName>
    <definedName name="totalSource">OFFSET('[2]Rough data'!$G$3,0,0,COUNTA('[2]Rough data'!$G$1:$G$65536),1)</definedName>
    <definedName name="Width">4</definedName>
    <definedName name="x_cont_excel">#REF!</definedName>
    <definedName name="x_cont_heading_excel_">#REF!</definedName>
    <definedName name="x_discrete_heading_excel_">#REF!</definedName>
    <definedName name="x_discrete_text_excel_">#REF!</definedName>
    <definedName name="xLabelSource">OFFSET(#REF!,0,0,COUNTA(#REF!),1)</definedName>
    <definedName name="xlrng">#REF!</definedName>
    <definedName name="xlrngbin">#REF!</definedName>
    <definedName name="xlrngbin1">#REF!</definedName>
    <definedName name="xlrngforbins">#REF!</definedName>
    <definedName name="xlrngg">#REF!</definedName>
    <definedName name="xlrngnext">#REF!</definedName>
    <definedName name="xlrngtolook1">#REF!</definedName>
    <definedName name="xSource">OFFSET('[4]Rough data'!$A$1,0,0,MATCH(1E+306,'[4]Rough data'!$B$1:$B$65536,1),1)</definedName>
    <definedName name="y_excel">#REF!</definedName>
    <definedName name="y_heading">#REF!</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3" l="1"/>
  <c r="E25" i="3" s="1"/>
  <c r="E26" i="3"/>
  <c r="E24" i="3"/>
  <c r="E22" i="3"/>
  <c r="E20" i="3"/>
  <c r="E18" i="3"/>
  <c r="E17" i="3" l="1"/>
  <c r="E19" i="3"/>
  <c r="E21" i="3"/>
  <c r="E23" i="3"/>
  <c r="E27" i="3" l="1"/>
</calcChain>
</file>

<file path=xl/sharedStrings.xml><?xml version="1.0" encoding="utf-8"?>
<sst xmlns="http://schemas.openxmlformats.org/spreadsheetml/2006/main" count="62" uniqueCount="51">
  <si>
    <t>ESTIMACIÓN DE VISITANTES A LA FERIA INTERNACIONAL DEL LIBRO 2023</t>
  </si>
  <si>
    <t>Dia</t>
  </si>
  <si>
    <t>Estimación</t>
  </si>
  <si>
    <t>Porcentaje del total %</t>
  </si>
  <si>
    <t>Sábado 26/08</t>
  </si>
  <si>
    <t>Domingo 27/08</t>
  </si>
  <si>
    <t>Lunes 28/08</t>
  </si>
  <si>
    <t>Martes  29/08</t>
  </si>
  <si>
    <t>Miercoles 30/08</t>
  </si>
  <si>
    <t>Jueves 31/08</t>
  </si>
  <si>
    <t>Viernes 01/09</t>
  </si>
  <si>
    <t>Sábado 02/09</t>
  </si>
  <si>
    <t>Domingo 03/09</t>
  </si>
  <si>
    <t>Lunes 04/09</t>
  </si>
  <si>
    <t>Total</t>
  </si>
  <si>
    <r>
      <t xml:space="preserve">Metodología: </t>
    </r>
    <r>
      <rPr>
        <sz val="9"/>
        <color theme="1"/>
        <rFont val="Calibri"/>
        <family val="2"/>
        <scheme val="minor"/>
      </rPr>
      <t>Se estimo mediante capturas de muestras tomadas diariamente en diferentes momentos de la feria.</t>
    </r>
  </si>
  <si>
    <r>
      <t xml:space="preserve">Metodología: </t>
    </r>
    <r>
      <rPr>
        <sz val="8"/>
        <color theme="1"/>
        <rFont val="Calibri"/>
        <family val="2"/>
        <scheme val="minor"/>
      </rPr>
      <t xml:space="preserve">Se estimo mediante capturas de muestras tomadas diariamente en diferentes momentos de la feria. Posteriormente se creo un intervalo donde se garantiza el nivel de confianza de la estimación, siendo 166,506 en intervalo de confianza inferior. </t>
    </r>
  </si>
  <si>
    <t>Día</t>
  </si>
  <si>
    <r>
      <t xml:space="preserve">Lorena Valenzuela
</t>
    </r>
    <r>
      <rPr>
        <sz val="11"/>
        <rFont val="Calibri"/>
        <family val="2"/>
      </rPr>
      <t>Directora de Planificación y Desarrollo</t>
    </r>
  </si>
  <si>
    <t>Fecha</t>
  </si>
  <si>
    <t>Intervalo de confianza al 95%</t>
  </si>
  <si>
    <t>%</t>
  </si>
  <si>
    <t>Intervalo Inferior</t>
  </si>
  <si>
    <t>Intervalo superior</t>
  </si>
  <si>
    <t>Viernes 08/11</t>
  </si>
  <si>
    <t>± 14,224</t>
  </si>
  <si>
    <t>Sábado 09/11</t>
  </si>
  <si>
    <t>± 10,904</t>
  </si>
  <si>
    <t>Domingo 10/11</t>
  </si>
  <si>
    <t>± 11,112</t>
  </si>
  <si>
    <t>Lunes 11/11</t>
  </si>
  <si>
    <t>± 7,870</t>
  </si>
  <si>
    <t>Martes 12/11</t>
  </si>
  <si>
    <t>± 15,724</t>
  </si>
  <si>
    <t>Miércoles 13/11</t>
  </si>
  <si>
    <t>± 20,453</t>
  </si>
  <si>
    <t>jueves 14/11</t>
  </si>
  <si>
    <t>± 22,051</t>
  </si>
  <si>
    <t>Viernes 15/11</t>
  </si>
  <si>
    <t>± 35,232</t>
  </si>
  <si>
    <t>Sábado 16/11</t>
  </si>
  <si>
    <t>± 31,119</t>
  </si>
  <si>
    <t>Domingo 17/11</t>
  </si>
  <si>
    <t>± 38,637</t>
  </si>
  <si>
    <t>±207,326</t>
  </si>
  <si>
    <t>ESTIMACIÓN DE VISITANTES A LA FERIA INTERNACIONAL DEL LIBRO 2024 POR DIA</t>
  </si>
  <si>
    <t>Sabado 09/11</t>
  </si>
  <si>
    <t>Miercoles 13/11</t>
  </si>
  <si>
    <t>Sabado 16/11</t>
  </si>
  <si>
    <r>
      <rPr>
        <b/>
        <sz val="11"/>
        <color theme="1"/>
        <rFont val="Calibri"/>
        <family val="2"/>
        <scheme val="minor"/>
      </rPr>
      <t>Zaidy Guillen</t>
    </r>
    <r>
      <rPr>
        <sz val="11"/>
        <color theme="1"/>
        <rFont val="Calibri"/>
        <family val="2"/>
        <scheme val="minor"/>
      </rPr>
      <t xml:space="preserve">
Directora  interina de Planificación y Desarrollo</t>
    </r>
  </si>
  <si>
    <r>
      <rPr>
        <b/>
        <sz val="11"/>
        <color theme="1"/>
        <rFont val="Calibri"/>
        <family val="2"/>
        <scheme val="minor"/>
      </rPr>
      <t>Metodología:</t>
    </r>
    <r>
      <rPr>
        <sz val="11"/>
        <color theme="1"/>
        <rFont val="Calibri"/>
        <family val="2"/>
        <scheme val="minor"/>
      </rPr>
      <t xml:space="preserve"> Se estimo mediante capturas de muestras tomadas diariamente en diferentes momentos de la feria. Posteriormente se creo un intervalo donde se garantiza el nivel de confianza de la estimación.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</si>
</sst>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b/>
      <sz val="14"/>
      <color theme="0"/>
      <name val="Calibri"/>
      <family val="2"/>
    </font>
    <font>
      <sz val="11"/>
      <color theme="1"/>
      <name val="Calibri"/>
      <family val="2"/>
    </font>
    <font>
      <b/>
      <sz val="11"/>
      <color theme="0"/>
      <name val="Calibri"/>
      <family val="2"/>
    </font>
    <font>
      <b/>
      <sz val="11"/>
      <color theme="1"/>
      <name val="Calibri"/>
      <family val="2"/>
      <scheme val="minor"/>
    </font>
    <font>
      <b/>
      <sz val="9"/>
      <color theme="1"/>
      <name val="Calibri"/>
      <family val="2"/>
      <scheme val="minor"/>
    </font>
    <font>
      <sz val="9"/>
      <color theme="1"/>
      <name val="Calibri"/>
      <family val="2"/>
      <scheme val="minor"/>
    </font>
    <font>
      <b/>
      <sz val="8"/>
      <color theme="1"/>
      <name val="Calibri"/>
      <family val="2"/>
      <scheme val="minor"/>
    </font>
    <font>
      <sz val="8"/>
      <color theme="1"/>
      <name val="Calibri"/>
      <family val="2"/>
      <scheme val="minor"/>
    </font>
    <font>
      <i/>
      <sz val="11"/>
      <color theme="1"/>
      <name val="Calibri"/>
      <family val="2"/>
      <scheme val="minor"/>
    </font>
    <font>
      <sz val="11"/>
      <name val="Calibri"/>
      <family val="2"/>
    </font>
    <font>
      <b/>
      <sz val="11"/>
      <name val="Calibri"/>
      <family val="2"/>
    </font>
    <font>
      <b/>
      <sz val="11"/>
      <color theme="0"/>
      <name val="Calibri"/>
      <family val="2"/>
      <scheme val="minor"/>
    </font>
    <font>
      <b/>
      <sz val="11"/>
      <color theme="0"/>
      <name val="Open Sans"/>
      <family val="2"/>
    </font>
  </fonts>
  <fills count="6">
    <fill>
      <patternFill patternType="none"/>
    </fill>
    <fill>
      <patternFill patternType="gray125"/>
    </fill>
    <fill>
      <patternFill patternType="solid">
        <fgColor rgb="FF002060"/>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4">
    <xf numFmtId="0" fontId="0" fillId="0" borderId="0" xfId="0"/>
    <xf numFmtId="0" fontId="3" fillId="4" borderId="2" xfId="0" applyFont="1" applyFill="1" applyBorder="1" applyAlignment="1">
      <alignment vertical="center"/>
    </xf>
    <xf numFmtId="3" fontId="3" fillId="5" borderId="2" xfId="1" applyNumberFormat="1" applyFont="1" applyFill="1" applyBorder="1" applyAlignment="1">
      <alignment horizontal="center" vertical="center"/>
    </xf>
    <xf numFmtId="3" fontId="3" fillId="5" borderId="6" xfId="1" applyNumberFormat="1" applyFont="1" applyFill="1" applyBorder="1" applyAlignment="1">
      <alignment horizontal="center" vertical="center"/>
    </xf>
    <xf numFmtId="10" fontId="0" fillId="0" borderId="7" xfId="2" applyNumberFormat="1" applyFont="1" applyBorder="1" applyAlignment="1">
      <alignment horizontal="center"/>
    </xf>
    <xf numFmtId="0" fontId="3" fillId="4" borderId="8" xfId="0" applyFont="1" applyFill="1" applyBorder="1"/>
    <xf numFmtId="3" fontId="3" fillId="5" borderId="8" xfId="1" applyNumberFormat="1" applyFont="1" applyFill="1" applyBorder="1" applyAlignment="1">
      <alignment horizontal="center"/>
    </xf>
    <xf numFmtId="3" fontId="3" fillId="5" borderId="9" xfId="1" applyNumberFormat="1" applyFont="1" applyFill="1" applyBorder="1" applyAlignment="1">
      <alignment horizontal="center" vertical="center"/>
    </xf>
    <xf numFmtId="10" fontId="0" fillId="0" borderId="10" xfId="2" applyNumberFormat="1" applyFont="1" applyBorder="1" applyAlignment="1">
      <alignment horizontal="center"/>
    </xf>
    <xf numFmtId="10" fontId="0" fillId="0" borderId="11" xfId="2" applyNumberFormat="1" applyFont="1" applyBorder="1" applyAlignment="1">
      <alignment horizontal="center"/>
    </xf>
    <xf numFmtId="0" fontId="4" fillId="2" borderId="12" xfId="0" applyFont="1" applyFill="1" applyBorder="1"/>
    <xf numFmtId="3" fontId="4" fillId="2" borderId="12" xfId="0" applyNumberFormat="1" applyFont="1" applyFill="1" applyBorder="1" applyAlignment="1">
      <alignment horizontal="center"/>
    </xf>
    <xf numFmtId="9" fontId="4" fillId="2" borderId="13" xfId="2" applyFont="1" applyFill="1" applyBorder="1" applyAlignment="1">
      <alignment horizontal="center"/>
    </xf>
    <xf numFmtId="0" fontId="5" fillId="0" borderId="0" xfId="0" applyFont="1" applyAlignment="1">
      <alignment vertical="top" wrapText="1"/>
    </xf>
    <xf numFmtId="0" fontId="4" fillId="2" borderId="15" xfId="0" applyFont="1" applyFill="1" applyBorder="1"/>
    <xf numFmtId="3" fontId="4" fillId="2" borderId="13" xfId="0" applyNumberFormat="1" applyFont="1" applyFill="1" applyBorder="1" applyAlignment="1">
      <alignment horizontal="center"/>
    </xf>
    <xf numFmtId="43" fontId="0" fillId="0" borderId="0" xfId="1" applyFont="1"/>
    <xf numFmtId="43" fontId="0" fillId="5" borderId="17" xfId="1" applyFont="1" applyFill="1" applyBorder="1" applyAlignment="1">
      <alignment horizontal="center" vertical="center"/>
    </xf>
    <xf numFmtId="3" fontId="0" fillId="5" borderId="17" xfId="1" applyNumberFormat="1" applyFont="1" applyFill="1" applyBorder="1" applyAlignment="1">
      <alignment horizontal="center" vertical="center"/>
    </xf>
    <xf numFmtId="0" fontId="14" fillId="2" borderId="23" xfId="0" applyFont="1" applyFill="1" applyBorder="1" applyAlignment="1">
      <alignment horizontal="center" vertical="center"/>
    </xf>
    <xf numFmtId="0" fontId="0" fillId="4" borderId="6" xfId="0" applyFill="1" applyBorder="1"/>
    <xf numFmtId="43" fontId="0" fillId="5" borderId="20" xfId="1" applyFont="1" applyFill="1" applyBorder="1" applyAlignment="1">
      <alignment horizontal="center" vertical="center"/>
    </xf>
    <xf numFmtId="3" fontId="0" fillId="5" borderId="20" xfId="1" applyNumberFormat="1" applyFont="1" applyFill="1" applyBorder="1" applyAlignment="1">
      <alignment horizontal="center" vertical="center"/>
    </xf>
    <xf numFmtId="9" fontId="0" fillId="5" borderId="21" xfId="2" applyFont="1" applyFill="1" applyBorder="1" applyAlignment="1">
      <alignment horizontal="center"/>
    </xf>
    <xf numFmtId="0" fontId="0" fillId="4" borderId="25" xfId="0" applyFill="1" applyBorder="1"/>
    <xf numFmtId="9" fontId="0" fillId="5" borderId="26" xfId="2" applyFont="1" applyFill="1" applyBorder="1" applyAlignment="1">
      <alignment horizontal="center"/>
    </xf>
    <xf numFmtId="0" fontId="0" fillId="4" borderId="27" xfId="0" applyFill="1" applyBorder="1"/>
    <xf numFmtId="43" fontId="0" fillId="5" borderId="18" xfId="1" applyFont="1" applyFill="1" applyBorder="1" applyAlignment="1">
      <alignment horizontal="center" vertical="center"/>
    </xf>
    <xf numFmtId="3" fontId="0" fillId="5" borderId="18" xfId="1" applyNumberFormat="1" applyFont="1" applyFill="1" applyBorder="1" applyAlignment="1">
      <alignment horizontal="center" vertical="center"/>
    </xf>
    <xf numFmtId="9" fontId="0" fillId="5" borderId="28" xfId="2" applyFont="1" applyFill="1" applyBorder="1" applyAlignment="1">
      <alignment horizontal="center"/>
    </xf>
    <xf numFmtId="0" fontId="13" fillId="2" borderId="15" xfId="0" applyFont="1" applyFill="1" applyBorder="1"/>
    <xf numFmtId="164" fontId="13" fillId="2" borderId="29" xfId="1" applyNumberFormat="1" applyFont="1" applyFill="1" applyBorder="1" applyAlignment="1">
      <alignment horizontal="center" vertical="center"/>
    </xf>
    <xf numFmtId="3" fontId="13" fillId="2" borderId="30" xfId="1" applyNumberFormat="1" applyFont="1" applyFill="1" applyBorder="1" applyAlignment="1">
      <alignment horizontal="center" vertical="center"/>
    </xf>
    <xf numFmtId="9" fontId="13" fillId="2" borderId="31" xfId="2" applyFont="1" applyFill="1" applyBorder="1" applyAlignment="1">
      <alignment horizontal="center"/>
    </xf>
    <xf numFmtId="0" fontId="0" fillId="0" borderId="0" xfId="0" applyAlignment="1">
      <alignment wrapText="1"/>
    </xf>
    <xf numFmtId="0" fontId="10" fillId="0" borderId="0" xfId="0" applyFont="1" applyAlignment="1" applyProtection="1">
      <alignment vertical="center" wrapText="1"/>
      <protection locked="0"/>
    </xf>
    <xf numFmtId="0" fontId="12" fillId="0" borderId="0" xfId="0" applyFont="1" applyAlignment="1" applyProtection="1">
      <alignment wrapText="1"/>
      <protection locked="0"/>
    </xf>
    <xf numFmtId="0" fontId="8" fillId="0" borderId="14" xfId="0" applyFont="1" applyBorder="1" applyAlignment="1">
      <alignment horizontal="left" vertical="top" wrapText="1"/>
    </xf>
    <xf numFmtId="0" fontId="8" fillId="0" borderId="0" xfId="0" applyFont="1" applyAlignment="1">
      <alignment horizontal="left" vertical="top"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12" fillId="0" borderId="0" xfId="0" applyFont="1" applyAlignment="1" applyProtection="1">
      <alignment horizontal="center" wrapText="1"/>
      <protection locked="0"/>
    </xf>
    <xf numFmtId="0" fontId="12" fillId="0" borderId="0" xfId="0" applyFont="1" applyAlignment="1" applyProtection="1">
      <alignment horizontal="center"/>
      <protection locked="0"/>
    </xf>
    <xf numFmtId="0" fontId="10" fillId="0" borderId="16" xfId="0" applyFont="1" applyBorder="1" applyAlignment="1" applyProtection="1">
      <alignment horizontal="center" vertical="center" wrapText="1"/>
      <protection locked="0"/>
    </xf>
    <xf numFmtId="0" fontId="14" fillId="2" borderId="6"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4" xfId="0" applyFont="1" applyFill="1" applyBorder="1" applyAlignment="1">
      <alignment horizontal="center" vertical="center"/>
    </xf>
    <xf numFmtId="0" fontId="0" fillId="0" borderId="14" xfId="0" applyBorder="1" applyAlignment="1">
      <alignment horizontal="left" wrapText="1"/>
    </xf>
    <xf numFmtId="0" fontId="0" fillId="0" borderId="0" xfId="0" applyAlignment="1">
      <alignment horizontal="left" wrapText="1"/>
    </xf>
    <xf numFmtId="0" fontId="0" fillId="0" borderId="32" xfId="0" applyBorder="1" applyAlignment="1">
      <alignment horizontal="center" wrapText="1"/>
    </xf>
    <xf numFmtId="0" fontId="0" fillId="0" borderId="0" xfId="0" applyAlignment="1">
      <alignment horizontal="center" wrapText="1"/>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6" fillId="0" borderId="14" xfId="0" applyFont="1" applyBorder="1" applyAlignment="1">
      <alignment horizontal="left" vertical="top" wrapText="1"/>
    </xf>
    <xf numFmtId="0" fontId="6" fillId="0" borderId="0" xfId="0" applyFont="1" applyAlignment="1">
      <alignment horizontal="left" vertical="top" wrapText="1"/>
    </xf>
  </cellXfs>
  <cellStyles count="3">
    <cellStyle name="Millares" xfId="1" builtinId="3"/>
    <cellStyle name="Normal" xfId="0" builtinId="0"/>
    <cellStyle name="Porcentaje" xfId="2" builtinId="5"/>
  </cellStyles>
  <dxfs count="0"/>
  <tableStyles count="1" defaultTableStyle="TableStyleMedium2" defaultPivotStyle="PivotStyleLight16">
    <tableStyle name="Estilo de tabla 1" pivot="0" count="0" xr9:uid="{4ACE5022-520B-42EE-B745-A7EA0024E20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182881</xdr:colOff>
      <xdr:row>0</xdr:row>
      <xdr:rowOff>0</xdr:rowOff>
    </xdr:from>
    <xdr:to>
      <xdr:col>6</xdr:col>
      <xdr:colOff>606799</xdr:colOff>
      <xdr:row>9</xdr:row>
      <xdr:rowOff>179574</xdr:rowOff>
    </xdr:to>
    <xdr:pic>
      <xdr:nvPicPr>
        <xdr:cNvPr id="5" name="Imagen 4">
          <a:extLst>
            <a:ext uri="{FF2B5EF4-FFF2-40B4-BE49-F238E27FC236}">
              <a16:creationId xmlns:a16="http://schemas.microsoft.com/office/drawing/2014/main" id="{DD8D0587-071B-4A51-A96D-B79729878F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26581" y="0"/>
          <a:ext cx="2008878" cy="1825494"/>
        </a:xfrm>
        <a:prstGeom prst="rect">
          <a:avLst/>
        </a:prstGeom>
      </xdr:spPr>
    </xdr:pic>
    <xdr:clientData/>
  </xdr:twoCellAnchor>
  <xdr:twoCellAnchor>
    <xdr:from>
      <xdr:col>1</xdr:col>
      <xdr:colOff>800100</xdr:colOff>
      <xdr:row>0</xdr:row>
      <xdr:rowOff>0</xdr:rowOff>
    </xdr:from>
    <xdr:to>
      <xdr:col>4</xdr:col>
      <xdr:colOff>251460</xdr:colOff>
      <xdr:row>8</xdr:row>
      <xdr:rowOff>15240</xdr:rowOff>
    </xdr:to>
    <xdr:sp macro="" textlink="">
      <xdr:nvSpPr>
        <xdr:cNvPr id="3" name="Rectángulo: esquinas redondeadas 2">
          <a:extLst>
            <a:ext uri="{FF2B5EF4-FFF2-40B4-BE49-F238E27FC236}">
              <a16:creationId xmlns:a16="http://schemas.microsoft.com/office/drawing/2014/main" id="{54C90CC2-E551-49D0-93D8-E8DFD58B84D9}"/>
            </a:ext>
            <a:ext uri="{147F2762-F138-4A5C-976F-8EAC2B608ADB}">
              <a16:predDERef xmlns:a16="http://schemas.microsoft.com/office/drawing/2014/main" pred="{C37F8749-A8B2-4B50-B73D-DCBF386E2698}"/>
            </a:ext>
          </a:extLst>
        </xdr:cNvPr>
        <xdr:cNvSpPr/>
      </xdr:nvSpPr>
      <xdr:spPr>
        <a:xfrm>
          <a:off x="2209800" y="0"/>
          <a:ext cx="4785360" cy="1478280"/>
        </a:xfrm>
        <a:prstGeom prst="roundRect">
          <a:avLst/>
        </a:prstGeom>
        <a:solidFill>
          <a:schemeClr val="accent5">
            <a:lumMod val="75000"/>
          </a:schemeClr>
        </a:solidFill>
        <a:ln>
          <a:noFill/>
        </a:ln>
        <a:effectLst>
          <a:outerShdw blurRad="50800" dist="38100" dir="18900000" algn="bl" rotWithShape="0">
            <a:prstClr val="black">
              <a:alpha val="40000"/>
            </a:prstClr>
          </a:outerShdw>
        </a:effectLst>
        <a:scene3d>
          <a:camera prst="orthographicFront">
            <a:rot lat="0" lon="0" rev="0"/>
          </a:camera>
          <a:lightRig rig="glow" dir="t">
            <a:rot lat="0" lon="0" rev="14100000"/>
          </a:lightRig>
        </a:scene3d>
        <a:sp3d prstMaterial="softEdge">
          <a:bevelT w="1270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900" b="1" cap="none" spc="0">
              <a:ln w="0"/>
              <a:solidFill>
                <a:srgbClr val="FFC000"/>
              </a:solidFill>
              <a:effectLst>
                <a:outerShdw blurRad="38100" dist="19050" dir="2700000" algn="tl" rotWithShape="0">
                  <a:schemeClr val="dk1">
                    <a:alpha val="40000"/>
                  </a:schemeClr>
                </a:outerShdw>
              </a:effectLst>
            </a:rPr>
            <a:t>DIRECCION</a:t>
          </a:r>
          <a:r>
            <a:rPr lang="es-DO" sz="1900" b="1" cap="none" spc="0" baseline="0">
              <a:ln w="0"/>
              <a:solidFill>
                <a:srgbClr val="FFC000"/>
              </a:solidFill>
              <a:effectLst>
                <a:outerShdw blurRad="38100" dist="19050" dir="2700000" algn="tl" rotWithShape="0">
                  <a:schemeClr val="dk1">
                    <a:alpha val="40000"/>
                  </a:schemeClr>
                </a:outerShdw>
              </a:effectLst>
            </a:rPr>
            <a:t> DE PLANIFICACION Y DESARROLLO - DIVISION ESTADISTICA  </a:t>
          </a:r>
        </a:p>
        <a:p>
          <a:pPr algn="l"/>
          <a:r>
            <a:rPr lang="es-DO" sz="1900" b="1" cap="none" spc="0">
              <a:ln w="0"/>
              <a:solidFill>
                <a:schemeClr val="bg1"/>
              </a:solidFill>
              <a:effectLst>
                <a:outerShdw blurRad="38100" dist="19050" dir="2700000" algn="tl" rotWithShape="0">
                  <a:schemeClr val="dk1">
                    <a:alpha val="40000"/>
                  </a:schemeClr>
                </a:outerShdw>
              </a:effectLst>
            </a:rPr>
            <a:t>RESUMEN DE </a:t>
          </a:r>
          <a:r>
            <a:rPr lang="es-DO" sz="1900" b="1" cap="none" spc="0" baseline="0">
              <a:ln w="0"/>
              <a:solidFill>
                <a:schemeClr val="bg1"/>
              </a:solidFill>
              <a:effectLst>
                <a:outerShdw blurRad="38100" dist="19050" dir="2700000" algn="tl" rotWithShape="0">
                  <a:schemeClr val="dk1">
                    <a:alpha val="40000"/>
                  </a:schemeClr>
                </a:outerShdw>
              </a:effectLst>
            </a:rPr>
            <a:t>ESTIMACION DE LOS VISITANTES FIL 2024.</a:t>
          </a:r>
          <a:endParaRPr lang="es-DO" sz="1900" b="1" cap="none" spc="0">
            <a:ln w="0"/>
            <a:solidFill>
              <a:schemeClr val="bg1"/>
            </a:solidFill>
            <a:effectLst>
              <a:outerShdw blurRad="38100" dist="19050" dir="2700000" algn="tl" rotWithShape="0">
                <a:schemeClr val="dk1">
                  <a:alpha val="40000"/>
                </a:schemeClr>
              </a:outerShdw>
            </a:effectLst>
          </a:endParaRPr>
        </a:p>
      </xdr:txBody>
    </xdr:sp>
    <xdr:clientData/>
  </xdr:twoCellAnchor>
  <xdr:oneCellAnchor>
    <xdr:from>
      <xdr:col>0</xdr:col>
      <xdr:colOff>0</xdr:colOff>
      <xdr:row>0</xdr:row>
      <xdr:rowOff>0</xdr:rowOff>
    </xdr:from>
    <xdr:ext cx="2063750" cy="1458926"/>
    <xdr:pic>
      <xdr:nvPicPr>
        <xdr:cNvPr id="4" name="Imagen 3">
          <a:extLst>
            <a:ext uri="{FF2B5EF4-FFF2-40B4-BE49-F238E27FC236}">
              <a16:creationId xmlns:a16="http://schemas.microsoft.com/office/drawing/2014/main" id="{380635E5-12EC-4831-AF6D-108CEC975AA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063750" cy="14589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7</xdr:col>
      <xdr:colOff>64689</xdr:colOff>
      <xdr:row>0</xdr:row>
      <xdr:rowOff>0</xdr:rowOff>
    </xdr:from>
    <xdr:to>
      <xdr:col>8</xdr:col>
      <xdr:colOff>823134</xdr:colOff>
      <xdr:row>10</xdr:row>
      <xdr:rowOff>280</xdr:rowOff>
    </xdr:to>
    <xdr:pic>
      <xdr:nvPicPr>
        <xdr:cNvPr id="2" name="Imagen 1">
          <a:extLst>
            <a:ext uri="{FF2B5EF4-FFF2-40B4-BE49-F238E27FC236}">
              <a16:creationId xmlns:a16="http://schemas.microsoft.com/office/drawing/2014/main" id="{7E2465EC-8425-445E-9D7E-08F349DD49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77113" y="0"/>
          <a:ext cx="2121080" cy="1882868"/>
        </a:xfrm>
        <a:prstGeom prst="rect">
          <a:avLst/>
        </a:prstGeom>
      </xdr:spPr>
    </xdr:pic>
    <xdr:clientData/>
  </xdr:twoCellAnchor>
  <xdr:twoCellAnchor>
    <xdr:from>
      <xdr:col>2</xdr:col>
      <xdr:colOff>235833</xdr:colOff>
      <xdr:row>0</xdr:row>
      <xdr:rowOff>0</xdr:rowOff>
    </xdr:from>
    <xdr:to>
      <xdr:col>6</xdr:col>
      <xdr:colOff>132566</xdr:colOff>
      <xdr:row>8</xdr:row>
      <xdr:rowOff>0</xdr:rowOff>
    </xdr:to>
    <xdr:sp macro="" textlink="">
      <xdr:nvSpPr>
        <xdr:cNvPr id="3" name="Rectángulo: esquinas redondeadas 2">
          <a:extLst>
            <a:ext uri="{FF2B5EF4-FFF2-40B4-BE49-F238E27FC236}">
              <a16:creationId xmlns:a16="http://schemas.microsoft.com/office/drawing/2014/main" id="{66D15549-17FC-4F93-9B32-B6B8B46D6A58}"/>
            </a:ext>
            <a:ext uri="{147F2762-F138-4A5C-976F-8EAC2B608ADB}">
              <a16:predDERef xmlns:a16="http://schemas.microsoft.com/office/drawing/2014/main" pred="{C37F8749-A8B2-4B50-B73D-DCBF386E2698}"/>
            </a:ext>
          </a:extLst>
        </xdr:cNvPr>
        <xdr:cNvSpPr/>
      </xdr:nvSpPr>
      <xdr:spPr>
        <a:xfrm>
          <a:off x="2140833" y="0"/>
          <a:ext cx="4928174" cy="1524000"/>
        </a:xfrm>
        <a:prstGeom prst="roundRect">
          <a:avLst/>
        </a:prstGeom>
        <a:solidFill>
          <a:schemeClr val="accent5">
            <a:lumMod val="75000"/>
          </a:schemeClr>
        </a:solidFill>
        <a:ln>
          <a:noFill/>
        </a:ln>
        <a:effectLst>
          <a:outerShdw blurRad="50800" dist="38100" dir="18900000" algn="bl" rotWithShape="0">
            <a:prstClr val="black">
              <a:alpha val="40000"/>
            </a:prstClr>
          </a:outerShdw>
        </a:effectLst>
        <a:scene3d>
          <a:camera prst="orthographicFront">
            <a:rot lat="0" lon="0" rev="0"/>
          </a:camera>
          <a:lightRig rig="glow" dir="t">
            <a:rot lat="0" lon="0" rev="14100000"/>
          </a:lightRig>
        </a:scene3d>
        <a:sp3d prstMaterial="softEdge">
          <a:bevelT w="1270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900" b="1" cap="none" spc="0">
              <a:ln w="0"/>
              <a:solidFill>
                <a:srgbClr val="FFC000"/>
              </a:solidFill>
              <a:effectLst>
                <a:outerShdw blurRad="38100" dist="19050" dir="2700000" algn="tl" rotWithShape="0">
                  <a:schemeClr val="dk1">
                    <a:alpha val="40000"/>
                  </a:schemeClr>
                </a:outerShdw>
              </a:effectLst>
            </a:rPr>
            <a:t>DIRECCION</a:t>
          </a:r>
          <a:r>
            <a:rPr lang="es-DO" sz="1900" b="1" cap="none" spc="0" baseline="0">
              <a:ln w="0"/>
              <a:solidFill>
                <a:srgbClr val="FFC000"/>
              </a:solidFill>
              <a:effectLst>
                <a:outerShdw blurRad="38100" dist="19050" dir="2700000" algn="tl" rotWithShape="0">
                  <a:schemeClr val="dk1">
                    <a:alpha val="40000"/>
                  </a:schemeClr>
                </a:outerShdw>
              </a:effectLst>
            </a:rPr>
            <a:t> DE PLANIFICACION Y DESARROLLO - DIVISION ESTADISTICA  </a:t>
          </a:r>
        </a:p>
        <a:p>
          <a:pPr algn="l"/>
          <a:r>
            <a:rPr lang="es-DO" sz="1900" b="1" cap="none" spc="0">
              <a:ln w="0"/>
              <a:solidFill>
                <a:schemeClr val="bg1"/>
              </a:solidFill>
              <a:effectLst>
                <a:outerShdw blurRad="38100" dist="19050" dir="2700000" algn="tl" rotWithShape="0">
                  <a:schemeClr val="dk1">
                    <a:alpha val="40000"/>
                  </a:schemeClr>
                </a:outerShdw>
              </a:effectLst>
            </a:rPr>
            <a:t>RESUMEN DE </a:t>
          </a:r>
          <a:r>
            <a:rPr lang="es-DO" sz="1900" b="1" cap="none" spc="0" baseline="0">
              <a:ln w="0"/>
              <a:solidFill>
                <a:schemeClr val="bg1"/>
              </a:solidFill>
              <a:effectLst>
                <a:outerShdw blurRad="38100" dist="19050" dir="2700000" algn="tl" rotWithShape="0">
                  <a:schemeClr val="dk1">
                    <a:alpha val="40000"/>
                  </a:schemeClr>
                </a:outerShdw>
              </a:effectLst>
            </a:rPr>
            <a:t>ESTIMACION DE LOS VISITANTES A LA FIL 2024.</a:t>
          </a:r>
          <a:endParaRPr lang="es-DO" sz="1900" b="1" cap="none" spc="0">
            <a:ln w="0"/>
            <a:solidFill>
              <a:schemeClr val="bg1"/>
            </a:solidFill>
            <a:effectLst>
              <a:outerShdw blurRad="38100" dist="19050" dir="2700000" algn="tl" rotWithShape="0">
                <a:schemeClr val="dk1">
                  <a:alpha val="40000"/>
                </a:schemeClr>
              </a:outerShdw>
            </a:effectLst>
          </a:endParaRPr>
        </a:p>
      </xdr:txBody>
    </xdr:sp>
    <xdr:clientData/>
  </xdr:twoCellAnchor>
  <xdr:oneCellAnchor>
    <xdr:from>
      <xdr:col>0</xdr:col>
      <xdr:colOff>0</xdr:colOff>
      <xdr:row>0</xdr:row>
      <xdr:rowOff>0</xdr:rowOff>
    </xdr:from>
    <xdr:ext cx="1938618" cy="1458926"/>
    <xdr:pic>
      <xdr:nvPicPr>
        <xdr:cNvPr id="4" name="Imagen 3">
          <a:extLst>
            <a:ext uri="{FF2B5EF4-FFF2-40B4-BE49-F238E27FC236}">
              <a16:creationId xmlns:a16="http://schemas.microsoft.com/office/drawing/2014/main" id="{DBF9C618-EFBD-4E2A-A124-855419973DE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38618" cy="14589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219075</xdr:colOff>
      <xdr:row>0</xdr:row>
      <xdr:rowOff>0</xdr:rowOff>
    </xdr:from>
    <xdr:to>
      <xdr:col>7</xdr:col>
      <xdr:colOff>560070</xdr:colOff>
      <xdr:row>8</xdr:row>
      <xdr:rowOff>68580</xdr:rowOff>
    </xdr:to>
    <xdr:pic>
      <xdr:nvPicPr>
        <xdr:cNvPr id="2" name="Imagen 1">
          <a:extLst>
            <a:ext uri="{FF2B5EF4-FFF2-40B4-BE49-F238E27FC236}">
              <a16:creationId xmlns:a16="http://schemas.microsoft.com/office/drawing/2014/main" id="{A6717021-96AF-4CD1-A47D-E91B93F760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9425" y="0"/>
          <a:ext cx="1864995" cy="1592580"/>
        </a:xfrm>
        <a:prstGeom prst="rect">
          <a:avLst/>
        </a:prstGeom>
      </xdr:spPr>
    </xdr:pic>
    <xdr:clientData/>
  </xdr:twoCellAnchor>
  <xdr:twoCellAnchor>
    <xdr:from>
      <xdr:col>1</xdr:col>
      <xdr:colOff>670560</xdr:colOff>
      <xdr:row>0</xdr:row>
      <xdr:rowOff>0</xdr:rowOff>
    </xdr:from>
    <xdr:to>
      <xdr:col>5</xdr:col>
      <xdr:colOff>121920</xdr:colOff>
      <xdr:row>9</xdr:row>
      <xdr:rowOff>152400</xdr:rowOff>
    </xdr:to>
    <xdr:sp macro="" textlink="">
      <xdr:nvSpPr>
        <xdr:cNvPr id="3" name="Rectángulo: esquinas redondeadas 2">
          <a:extLst>
            <a:ext uri="{FF2B5EF4-FFF2-40B4-BE49-F238E27FC236}">
              <a16:creationId xmlns:a16="http://schemas.microsoft.com/office/drawing/2014/main" id="{652380D7-3BEC-4C04-9D1A-C6B28B8C114D}"/>
            </a:ext>
            <a:ext uri="{147F2762-F138-4A5C-976F-8EAC2B608ADB}">
              <a16:predDERef xmlns:a16="http://schemas.microsoft.com/office/drawing/2014/main" pred="{C37F8749-A8B2-4B50-B73D-DCBF386E2698}"/>
            </a:ext>
          </a:extLst>
        </xdr:cNvPr>
        <xdr:cNvSpPr/>
      </xdr:nvSpPr>
      <xdr:spPr>
        <a:xfrm>
          <a:off x="1432560" y="0"/>
          <a:ext cx="4975860" cy="1866900"/>
        </a:xfrm>
        <a:prstGeom prst="roundRect">
          <a:avLst/>
        </a:prstGeom>
        <a:solidFill>
          <a:schemeClr val="accent5">
            <a:lumMod val="75000"/>
          </a:schemeClr>
        </a:solidFill>
        <a:ln>
          <a:noFill/>
        </a:ln>
        <a:effectLst>
          <a:outerShdw blurRad="50800" dist="38100" dir="18900000" algn="bl" rotWithShape="0">
            <a:prstClr val="black">
              <a:alpha val="40000"/>
            </a:prstClr>
          </a:outerShdw>
        </a:effectLst>
        <a:scene3d>
          <a:camera prst="orthographicFront">
            <a:rot lat="0" lon="0" rev="0"/>
          </a:camera>
          <a:lightRig rig="glow" dir="t">
            <a:rot lat="0" lon="0" rev="14100000"/>
          </a:lightRig>
        </a:scene3d>
        <a:sp3d prstMaterial="softEdge">
          <a:bevelT w="1270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2000" b="1" cap="none" spc="0">
              <a:ln w="0"/>
              <a:solidFill>
                <a:srgbClr val="FFC000"/>
              </a:solidFill>
              <a:effectLst>
                <a:outerShdw blurRad="38100" dist="19050" dir="2700000" algn="tl" rotWithShape="0">
                  <a:schemeClr val="dk1">
                    <a:alpha val="40000"/>
                  </a:schemeClr>
                </a:outerShdw>
              </a:effectLst>
            </a:rPr>
            <a:t>DIRECCION</a:t>
          </a:r>
          <a:r>
            <a:rPr lang="es-DO" sz="2000" b="1" cap="none" spc="0" baseline="0">
              <a:ln w="0"/>
              <a:solidFill>
                <a:srgbClr val="FFC000"/>
              </a:solidFill>
              <a:effectLst>
                <a:outerShdw blurRad="38100" dist="19050" dir="2700000" algn="tl" rotWithShape="0">
                  <a:schemeClr val="dk1">
                    <a:alpha val="40000"/>
                  </a:schemeClr>
                </a:outerShdw>
              </a:effectLst>
            </a:rPr>
            <a:t> DE PLANIFICACION Y DESARROLLO - DIVISION ESTADISTICA  </a:t>
          </a:r>
        </a:p>
        <a:p>
          <a:pPr algn="l"/>
          <a:r>
            <a:rPr lang="es-DO" sz="2000" b="1" cap="none" spc="0">
              <a:ln w="0"/>
              <a:solidFill>
                <a:schemeClr val="bg1"/>
              </a:solidFill>
              <a:effectLst>
                <a:outerShdw blurRad="38100" dist="19050" dir="2700000" algn="tl" rotWithShape="0">
                  <a:schemeClr val="dk1">
                    <a:alpha val="40000"/>
                  </a:schemeClr>
                </a:outerShdw>
              </a:effectLst>
            </a:rPr>
            <a:t>RESUMEN DE </a:t>
          </a:r>
          <a:r>
            <a:rPr lang="es-DO" sz="2000" b="1" cap="none" spc="0" baseline="0">
              <a:ln w="0"/>
              <a:solidFill>
                <a:schemeClr val="bg1"/>
              </a:solidFill>
              <a:effectLst>
                <a:outerShdw blurRad="38100" dist="19050" dir="2700000" algn="tl" rotWithShape="0">
                  <a:schemeClr val="dk1">
                    <a:alpha val="40000"/>
                  </a:schemeClr>
                </a:outerShdw>
              </a:effectLst>
            </a:rPr>
            <a:t>ESTIMACION DE LOS VISITANTES A LA FERIA INTERNACIONAL DEL LIBRO 2023</a:t>
          </a:r>
          <a:endParaRPr lang="es-DO" sz="2000" b="1" cap="none" spc="0">
            <a:ln w="0"/>
            <a:solidFill>
              <a:schemeClr val="bg1"/>
            </a:solidFill>
            <a:effectLst>
              <a:outerShdw blurRad="38100" dist="19050" dir="2700000" algn="tl" rotWithShape="0">
                <a:schemeClr val="dk1">
                  <a:alpha val="40000"/>
                </a:schemeClr>
              </a:outerShdw>
            </a:effectLst>
          </a:endParaRPr>
        </a:p>
      </xdr:txBody>
    </xdr:sp>
    <xdr:clientData/>
  </xdr:twoCellAnchor>
  <xdr:oneCellAnchor>
    <xdr:from>
      <xdr:col>0</xdr:col>
      <xdr:colOff>0</xdr:colOff>
      <xdr:row>0</xdr:row>
      <xdr:rowOff>0</xdr:rowOff>
    </xdr:from>
    <xdr:ext cx="1473906" cy="1577340"/>
    <xdr:pic>
      <xdr:nvPicPr>
        <xdr:cNvPr id="4" name="Imagen 3">
          <a:extLst>
            <a:ext uri="{FF2B5EF4-FFF2-40B4-BE49-F238E27FC236}">
              <a16:creationId xmlns:a16="http://schemas.microsoft.com/office/drawing/2014/main" id="{77E44C61-3F36-42B5-B511-317374A8151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473906" cy="15773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oftware_Development/Templates/SigmaXL_Templates/Individuals%20Control%20Cha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oftware_Development/Templates/SigmaXL_Templates/Pareto%20Char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gram%20Files/SigmaXL/SigmaXL.xla"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igmaXL/AppData/Local/Microsoft/Windows/Temporary%20Internet%20Files/Content.Outlook/XJXCQDJC/SigmaXL_6_Jun_4/SigmaXL.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viduals Control Chart"/>
      <sheetName val="Rough data"/>
    </sheetNames>
    <sheetDataSet>
      <sheetData sheetId="0"/>
      <sheetData sheetId="1">
        <row r="1">
          <cell r="M1">
            <v>24</v>
          </cell>
        </row>
        <row r="2">
          <cell r="M2">
            <v>36.4</v>
          </cell>
        </row>
        <row r="3">
          <cell r="A3">
            <v>5</v>
          </cell>
          <cell r="M3">
            <v>32.799999999999997</v>
          </cell>
        </row>
        <row r="4">
          <cell r="A4">
            <v>1</v>
          </cell>
          <cell r="M4">
            <v>47.6</v>
          </cell>
        </row>
        <row r="5">
          <cell r="A5">
            <v>2</v>
          </cell>
          <cell r="M5">
            <v>30.6</v>
          </cell>
        </row>
        <row r="6">
          <cell r="M6">
            <v>52.2</v>
          </cell>
        </row>
        <row r="7">
          <cell r="M7">
            <v>35.799999999999997</v>
          </cell>
        </row>
        <row r="8">
          <cell r="M8">
            <v>36.5</v>
          </cell>
        </row>
        <row r="9">
          <cell r="M9">
            <v>39.9</v>
          </cell>
        </row>
        <row r="10">
          <cell r="M10">
            <v>28</v>
          </cell>
        </row>
        <row r="11">
          <cell r="M11">
            <v>25.9</v>
          </cell>
        </row>
        <row r="12">
          <cell r="M12">
            <v>23.9</v>
          </cell>
        </row>
        <row r="13">
          <cell r="M13">
            <v>37.9</v>
          </cell>
        </row>
        <row r="14">
          <cell r="M14">
            <v>17.7</v>
          </cell>
        </row>
        <row r="15">
          <cell r="M15">
            <v>38.799999999999997</v>
          </cell>
        </row>
        <row r="16">
          <cell r="M16">
            <v>32.9</v>
          </cell>
        </row>
        <row r="17">
          <cell r="M17">
            <v>32.4</v>
          </cell>
        </row>
        <row r="18">
          <cell r="M18">
            <v>32.4</v>
          </cell>
        </row>
        <row r="19">
          <cell r="M19">
            <v>36.9</v>
          </cell>
        </row>
        <row r="20">
          <cell r="M20">
            <v>54.7</v>
          </cell>
        </row>
        <row r="21">
          <cell r="M21">
            <v>23.4</v>
          </cell>
        </row>
        <row r="22">
          <cell r="M22">
            <v>30.9</v>
          </cell>
        </row>
        <row r="23">
          <cell r="M23">
            <v>17.899999999999999</v>
          </cell>
        </row>
        <row r="24">
          <cell r="M24">
            <v>27.6</v>
          </cell>
        </row>
        <row r="25">
          <cell r="M25">
            <v>7.1</v>
          </cell>
        </row>
        <row r="26">
          <cell r="M26">
            <v>37.6</v>
          </cell>
        </row>
        <row r="27">
          <cell r="M27">
            <v>61.9</v>
          </cell>
        </row>
        <row r="28">
          <cell r="M28">
            <v>39.200000000000003</v>
          </cell>
        </row>
        <row r="29">
          <cell r="M29">
            <v>35.200000000000003</v>
          </cell>
        </row>
        <row r="30">
          <cell r="M30">
            <v>28.2</v>
          </cell>
        </row>
        <row r="31">
          <cell r="M31">
            <v>28</v>
          </cell>
        </row>
        <row r="32">
          <cell r="M32">
            <v>33.9</v>
          </cell>
        </row>
        <row r="33">
          <cell r="M33">
            <v>31.6</v>
          </cell>
        </row>
        <row r="34">
          <cell r="M34">
            <v>36.6</v>
          </cell>
        </row>
        <row r="35">
          <cell r="M35">
            <v>40.1</v>
          </cell>
        </row>
        <row r="36">
          <cell r="M36">
            <v>22.1</v>
          </cell>
        </row>
        <row r="37">
          <cell r="M37">
            <v>27.8</v>
          </cell>
        </row>
        <row r="38">
          <cell r="M38">
            <v>21.9</v>
          </cell>
        </row>
        <row r="39">
          <cell r="M39">
            <v>53.5</v>
          </cell>
        </row>
        <row r="40">
          <cell r="M40">
            <v>26.1</v>
          </cell>
        </row>
        <row r="41">
          <cell r="M41">
            <v>36.6</v>
          </cell>
        </row>
        <row r="42">
          <cell r="M42">
            <v>40.1</v>
          </cell>
        </row>
        <row r="43">
          <cell r="M43">
            <v>32.5</v>
          </cell>
        </row>
        <row r="44">
          <cell r="M44">
            <v>34.700000000000003</v>
          </cell>
        </row>
        <row r="45">
          <cell r="M45">
            <v>42.1</v>
          </cell>
        </row>
        <row r="46">
          <cell r="M46">
            <v>36.200000000000003</v>
          </cell>
        </row>
        <row r="47">
          <cell r="M47">
            <v>9</v>
          </cell>
        </row>
        <row r="48">
          <cell r="M48">
            <v>20</v>
          </cell>
        </row>
        <row r="49">
          <cell r="M49">
            <v>36.1</v>
          </cell>
        </row>
        <row r="50">
          <cell r="M50">
            <v>26</v>
          </cell>
        </row>
        <row r="51">
          <cell r="M51">
            <v>25.6</v>
          </cell>
        </row>
        <row r="52">
          <cell r="M52">
            <v>40.5</v>
          </cell>
        </row>
        <row r="53">
          <cell r="M53">
            <v>27.5</v>
          </cell>
        </row>
        <row r="54">
          <cell r="M54">
            <v>25.7</v>
          </cell>
        </row>
        <row r="55">
          <cell r="M55">
            <v>53</v>
          </cell>
        </row>
        <row r="56">
          <cell r="M56">
            <v>31.1</v>
          </cell>
        </row>
        <row r="57">
          <cell r="M57">
            <v>56.5</v>
          </cell>
        </row>
        <row r="58">
          <cell r="M58">
            <v>34.200000000000003</v>
          </cell>
        </row>
        <row r="59">
          <cell r="M59">
            <v>41.7</v>
          </cell>
        </row>
        <row r="60">
          <cell r="M60">
            <v>35.200000000000003</v>
          </cell>
        </row>
        <row r="61">
          <cell r="M61">
            <v>39.6</v>
          </cell>
        </row>
        <row r="62">
          <cell r="M62">
            <v>26</v>
          </cell>
        </row>
        <row r="63">
          <cell r="M63">
            <v>47.4</v>
          </cell>
        </row>
        <row r="64">
          <cell r="M64">
            <v>22.8</v>
          </cell>
        </row>
        <row r="65">
          <cell r="M65">
            <v>23.9</v>
          </cell>
        </row>
        <row r="66">
          <cell r="M66">
            <v>42.5</v>
          </cell>
        </row>
        <row r="67">
          <cell r="M67">
            <v>27.1</v>
          </cell>
        </row>
        <row r="68">
          <cell r="M68">
            <v>28.7</v>
          </cell>
        </row>
        <row r="69">
          <cell r="M69">
            <v>45.3</v>
          </cell>
        </row>
        <row r="70">
          <cell r="M70">
            <v>29</v>
          </cell>
        </row>
        <row r="71">
          <cell r="M71">
            <v>27.4</v>
          </cell>
        </row>
        <row r="72">
          <cell r="M72">
            <v>27.1</v>
          </cell>
        </row>
        <row r="73">
          <cell r="M73">
            <v>35.5</v>
          </cell>
        </row>
        <row r="74">
          <cell r="M74">
            <v>38</v>
          </cell>
        </row>
        <row r="75">
          <cell r="M75">
            <v>21.1</v>
          </cell>
        </row>
        <row r="76">
          <cell r="M76">
            <v>23</v>
          </cell>
        </row>
        <row r="77">
          <cell r="M77">
            <v>45.6</v>
          </cell>
        </row>
        <row r="78">
          <cell r="M78">
            <v>39.9</v>
          </cell>
        </row>
        <row r="79">
          <cell r="M79">
            <v>23.6</v>
          </cell>
        </row>
        <row r="80">
          <cell r="M80">
            <v>34.5</v>
          </cell>
        </row>
        <row r="81">
          <cell r="M81">
            <v>33.6</v>
          </cell>
        </row>
        <row r="82">
          <cell r="M82">
            <v>48.8</v>
          </cell>
        </row>
        <row r="83">
          <cell r="M83">
            <v>32.4</v>
          </cell>
        </row>
        <row r="84">
          <cell r="M84">
            <v>46.3</v>
          </cell>
        </row>
        <row r="85">
          <cell r="M85">
            <v>26.1</v>
          </cell>
        </row>
        <row r="86">
          <cell r="M86">
            <v>42.4</v>
          </cell>
        </row>
        <row r="87">
          <cell r="M87">
            <v>43.4</v>
          </cell>
        </row>
        <row r="88">
          <cell r="M88">
            <v>45.1</v>
          </cell>
        </row>
        <row r="89">
          <cell r="M89">
            <v>23.6</v>
          </cell>
        </row>
        <row r="90">
          <cell r="M90">
            <v>29.2</v>
          </cell>
        </row>
        <row r="91">
          <cell r="M91">
            <v>57.9</v>
          </cell>
        </row>
        <row r="92">
          <cell r="M92">
            <v>20.399999999999999</v>
          </cell>
        </row>
        <row r="93">
          <cell r="M93">
            <v>33</v>
          </cell>
        </row>
        <row r="94">
          <cell r="M94">
            <v>25.2</v>
          </cell>
        </row>
        <row r="95">
          <cell r="M95">
            <v>50.4</v>
          </cell>
        </row>
        <row r="96">
          <cell r="M96">
            <v>29.4</v>
          </cell>
        </row>
        <row r="97">
          <cell r="M97">
            <v>43.4</v>
          </cell>
        </row>
        <row r="98">
          <cell r="M98">
            <v>36.799999999999997</v>
          </cell>
        </row>
        <row r="99">
          <cell r="M99">
            <v>43.5</v>
          </cell>
        </row>
        <row r="100">
          <cell r="M100">
            <v>34.299999999999997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eto Chart"/>
      <sheetName val="Rough data"/>
    </sheetNames>
    <sheetDataSet>
      <sheetData sheetId="0"/>
      <sheetData sheetId="1">
        <row r="1">
          <cell r="A1" t="str">
            <v># 12</v>
          </cell>
          <cell r="E1" t="str">
            <v>Count of Category</v>
          </cell>
        </row>
        <row r="2">
          <cell r="E2" t="str">
            <v>Count</v>
          </cell>
        </row>
        <row r="3">
          <cell r="E3">
            <v>0</v>
          </cell>
        </row>
        <row r="4">
          <cell r="E4">
            <v>2</v>
          </cell>
        </row>
        <row r="5">
          <cell r="E5">
            <v>3</v>
          </cell>
        </row>
        <row r="6">
          <cell r="E6">
            <v>4</v>
          </cell>
        </row>
        <row r="7">
          <cell r="E7">
            <v>5</v>
          </cell>
        </row>
        <row r="8">
          <cell r="E8">
            <v>6</v>
          </cell>
        </row>
        <row r="9">
          <cell r="E9">
            <v>7</v>
          </cell>
        </row>
        <row r="10">
          <cell r="E10">
            <v>8</v>
          </cell>
        </row>
        <row r="11">
          <cell r="E11">
            <v>9</v>
          </cell>
        </row>
        <row r="12">
          <cell r="E12">
            <v>10</v>
          </cell>
        </row>
        <row r="13">
          <cell r="E13">
            <v>11</v>
          </cell>
        </row>
        <row r="14">
          <cell r="E14">
            <v>12</v>
          </cell>
        </row>
        <row r="15">
          <cell r="E15">
            <v>13</v>
          </cell>
        </row>
        <row r="16">
          <cell r="E16">
            <v>14</v>
          </cell>
        </row>
        <row r="17">
          <cell r="E17">
            <v>15</v>
          </cell>
        </row>
        <row r="18">
          <cell r="E18">
            <v>16</v>
          </cell>
        </row>
        <row r="19">
          <cell r="E19">
            <v>17</v>
          </cell>
        </row>
        <row r="20">
          <cell r="E20">
            <v>18</v>
          </cell>
        </row>
        <row r="21">
          <cell r="E21">
            <v>19</v>
          </cell>
        </row>
        <row r="22">
          <cell r="E22">
            <v>20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hbone5"/>
      <sheetName val="Prioritization Matrix"/>
      <sheetName val=" Cause &amp; Effect (Fishbone)"/>
      <sheetName val=" Cause &amp; Effect Template"/>
      <sheetName val=" Fishbone"/>
      <sheetName val="Multiple Regression"/>
      <sheetName val="Cause &amp; Effect (Fishbone)"/>
      <sheetName val="Fishbone"/>
      <sheetName val=" FMEA"/>
      <sheetName val="C (Count) Control Chart"/>
      <sheetName val="Individuals Control Chart"/>
      <sheetName val="Run Chart"/>
      <sheetName val="Histogram"/>
      <sheetName val="SIPOC"/>
      <sheetName val="Pareto Chart"/>
      <sheetName val="VA Process Load"/>
      <sheetName val="IPO Diagram"/>
      <sheetName val="OEE"/>
      <sheetName val="Stakeholder Analysis"/>
      <sheetName val="Rough data"/>
      <sheetName val="Takt Time"/>
      <sheetName val="Pugh Matrix"/>
      <sheetName val="30by30"/>
      <sheetName val="20by20"/>
      <sheetName val="10by10"/>
      <sheetName val="Charter"/>
      <sheetName val="Measurement Plan"/>
      <sheetName val="Control Plan"/>
      <sheetName val="Gage R&amp;R"/>
      <sheetName val="Weibull"/>
      <sheetName val="DOE_Lookup"/>
      <sheetName val="Att_MSA_Bin"/>
      <sheetName val="Gage R&amp;R (Crossed) WKS"/>
      <sheetName val="DOE_Analyze"/>
      <sheetName val="MISC"/>
      <sheetName val="DOE"/>
      <sheetName val="Sheet5"/>
      <sheetName val="Sheet4"/>
      <sheetName val="Sheet3"/>
      <sheetName val="Gage_R&amp;R"/>
      <sheetName val="FMEA"/>
      <sheetName val="Attribute MSA"/>
      <sheetName val="Process Sigma Continuous"/>
      <sheetName val="Sheet2"/>
      <sheetName val="Sheet1"/>
      <sheetName val="xbarlook"/>
      <sheetName val="ppforpivot1"/>
      <sheetName val="Process Sigma Discrete"/>
      <sheetName val="SampleCharts"/>
      <sheetName val="SampleMultiCharts"/>
      <sheetName val="Five-Factor 16-Run DOE"/>
      <sheetName val="Four-Factor 16-Run DOE"/>
      <sheetName val="Three-Factor 8-Run DOE"/>
      <sheetName val="Four-Factor 8-Run DOE"/>
      <sheetName val="Five-Factor 8-Run DOE"/>
      <sheetName val="Two-Factor 4-Run DOE"/>
      <sheetName val="Three-Factor 4-Run DOE"/>
      <sheetName val="C&amp;E Matrix"/>
      <sheetName val="Binary Logistic"/>
      <sheetName val="Ordinal Logistic Regression"/>
      <sheetName val="Sample Size Discrete"/>
      <sheetName val="Value Stream Mapping"/>
      <sheetName val="Process Capability Ind"/>
      <sheetName val="Process Capability &amp; CI"/>
      <sheetName val="1 Proportion CI"/>
      <sheetName val="2 Sample F-Test"/>
      <sheetName val="1 Sample CI StDev"/>
      <sheetName val="2 Sample t-Test Unequal Var"/>
      <sheetName val="2 Sample t-Test Equal Var"/>
      <sheetName val="1 Sample t - CI Mean"/>
      <sheetName val="Sample Size Continuous"/>
      <sheetName val="Poisson Dist Probability"/>
      <sheetName val="Binomial Dist Probability"/>
      <sheetName val="Inverse Normal Calc"/>
      <sheetName val="Lognormal Dist Probability"/>
      <sheetName val="Weibull Dist Probability"/>
      <sheetName val="Exponential Dist Probability"/>
      <sheetName val="Normal Dist Probability"/>
      <sheetName val="Hypergeometric Dist Probability"/>
      <sheetName val="2 Proportions"/>
      <sheetName val="Distfit"/>
      <sheetName val="Johnson"/>
      <sheetName val="Nonnormal Weibull"/>
      <sheetName val="Solution Selection Matrix"/>
      <sheetName val="Cause &amp; Effect Template"/>
      <sheetName val="SigmaX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test1</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1">
          <cell r="A1" t="str">
            <v>test1</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hbone5"/>
      <sheetName val="Value Stream Mapping"/>
      <sheetName val="Three-Factor 4-Run DOE"/>
      <sheetName val="Three-Factor 8-Run DOE"/>
      <sheetName val="Four-Factor 8-Run DOE"/>
      <sheetName val="Four-Factor 16-Run DOE"/>
      <sheetName val="Five-Factor 8-Run DOE"/>
      <sheetName val="Five-Factor 16-Run DOE"/>
      <sheetName val="Process Capability Ind"/>
      <sheetName val="Process Sigma Continuous"/>
      <sheetName val="Process Sigma Discrete"/>
      <sheetName val="Process Capability &amp; CI"/>
      <sheetName val="1 Proportion CI"/>
      <sheetName val="2 Sample F-Test"/>
      <sheetName val="1 Sample CI StDev"/>
      <sheetName val="2 Sample t-Test Unequal Var"/>
      <sheetName val="2 Sample t-Test Equal Var"/>
      <sheetName val="1 Sample t - CI Mean"/>
      <sheetName val="Sample Size Continuous"/>
      <sheetName val="Sample Size Discrete"/>
      <sheetName val="Poisson Dist Probability"/>
      <sheetName val="Binomial Dist Probability"/>
      <sheetName val="Inverse Normal Calc"/>
      <sheetName val="Lognormal Dist Probability"/>
      <sheetName val="Weibull Dist Probability"/>
      <sheetName val="Exponential Dist Probability"/>
      <sheetName val="Normal Dist Probability"/>
      <sheetName val="Hypergeometric Dist Probability"/>
      <sheetName val="2 Proportions"/>
      <sheetName val="Distfit"/>
      <sheetName val="Johnson"/>
      <sheetName val="Multiple Regression"/>
      <sheetName val="Binary Logistic"/>
      <sheetName val="Ordinal Logistic Regression"/>
      <sheetName val="Nonnormal Weibull"/>
      <sheetName val="Prioritization Matrix"/>
      <sheetName val=" Cause &amp; Effect (Fishbone)"/>
      <sheetName val=" Cause &amp; Effect Template"/>
      <sheetName val=" Fishbone"/>
      <sheetName val="Cause &amp; Effect (Fishbone)"/>
      <sheetName val="Fishbone"/>
      <sheetName val=" FMEA"/>
      <sheetName val="C (Count) Control Chart"/>
      <sheetName val="Individuals Control Chart"/>
      <sheetName val="Run Chart"/>
      <sheetName val="Histogram"/>
      <sheetName val="SIPOC"/>
      <sheetName val="Pareto Chart"/>
      <sheetName val="VA Process Load"/>
      <sheetName val="IPO Diagram"/>
      <sheetName val="Rough data"/>
      <sheetName val="Takt Time"/>
      <sheetName val="Pugh Matrix"/>
      <sheetName val="30by30"/>
      <sheetName val="20by20"/>
      <sheetName val="10by10"/>
      <sheetName val="Charter"/>
      <sheetName val="Measurement Plan"/>
      <sheetName val="Control Plan"/>
      <sheetName val="Gage R&amp;R"/>
      <sheetName val="Weibull"/>
      <sheetName val="DOE_Lookup"/>
      <sheetName val="Att_MSA_Bin"/>
      <sheetName val="Gage R&amp;R (Crossed) WKS"/>
      <sheetName val="DOE_Analyze"/>
      <sheetName val="MISC"/>
      <sheetName val="DOE"/>
      <sheetName val="Sheet5"/>
      <sheetName val="Sheet4"/>
      <sheetName val="Sheet3"/>
      <sheetName val="Gage_R&amp;R"/>
      <sheetName val="FMEA"/>
      <sheetName val="Attribute MSA"/>
      <sheetName val="Sheet2"/>
      <sheetName val="Sheet1"/>
      <sheetName val="xbarlook"/>
      <sheetName val="ppforpivot1"/>
      <sheetName val="SampleCharts"/>
      <sheetName val="SampleMultiCharts"/>
      <sheetName val="C&amp;E Matri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1">
          <cell r="A1" t="str">
            <v>test1</v>
          </cell>
          <cell r="B1">
            <v>-1000</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1B5B3-0620-49BB-A273-6206EA87FCF2}">
  <dimension ref="C12:F34"/>
  <sheetViews>
    <sheetView showGridLines="0" view="pageBreakPreview" zoomScaleNormal="100" zoomScaleSheetLayoutView="100" workbookViewId="0">
      <selection activeCell="C28" sqref="C28:D30"/>
    </sheetView>
  </sheetViews>
  <sheetFormatPr baseColWidth="10" defaultRowHeight="15" x14ac:dyDescent="0.25"/>
  <cols>
    <col min="1" max="1" width="20.5703125" customWidth="1"/>
    <col min="2" max="2" width="13.85546875" customWidth="1"/>
    <col min="3" max="3" width="29.5703125" customWidth="1"/>
    <col min="4" max="4" width="34.28515625" customWidth="1"/>
  </cols>
  <sheetData>
    <row r="12" spans="3:4" ht="14.45" customHeight="1" x14ac:dyDescent="0.25">
      <c r="C12" s="39" t="s">
        <v>45</v>
      </c>
      <c r="D12" s="40"/>
    </row>
    <row r="13" spans="3:4" ht="14.45" customHeight="1" x14ac:dyDescent="0.25">
      <c r="C13" s="39"/>
      <c r="D13" s="40"/>
    </row>
    <row r="14" spans="3:4" ht="44.45" customHeight="1" thickBot="1" x14ac:dyDescent="0.3">
      <c r="C14" s="41"/>
      <c r="D14" s="42"/>
    </row>
    <row r="15" spans="3:4" ht="14.45" customHeight="1" x14ac:dyDescent="0.25">
      <c r="C15" s="43" t="s">
        <v>17</v>
      </c>
      <c r="D15" s="43" t="s">
        <v>2</v>
      </c>
    </row>
    <row r="16" spans="3:4" ht="15" customHeight="1" thickBot="1" x14ac:dyDescent="0.3">
      <c r="C16" s="44"/>
      <c r="D16" s="44"/>
    </row>
    <row r="17" spans="3:6" x14ac:dyDescent="0.25">
      <c r="C17" s="1" t="s">
        <v>24</v>
      </c>
      <c r="D17" s="3">
        <v>14224</v>
      </c>
      <c r="F17" s="16"/>
    </row>
    <row r="18" spans="3:6" x14ac:dyDescent="0.25">
      <c r="C18" s="5" t="s">
        <v>46</v>
      </c>
      <c r="D18" s="7">
        <v>10904</v>
      </c>
      <c r="F18" s="16"/>
    </row>
    <row r="19" spans="3:6" x14ac:dyDescent="0.25">
      <c r="C19" s="5" t="s">
        <v>28</v>
      </c>
      <c r="D19" s="7">
        <v>11112</v>
      </c>
      <c r="F19" s="16"/>
    </row>
    <row r="20" spans="3:6" x14ac:dyDescent="0.25">
      <c r="C20" s="5" t="s">
        <v>30</v>
      </c>
      <c r="D20" s="7">
        <v>7870</v>
      </c>
      <c r="F20" s="16"/>
    </row>
    <row r="21" spans="3:6" x14ac:dyDescent="0.25">
      <c r="C21" s="5" t="s">
        <v>32</v>
      </c>
      <c r="D21" s="7">
        <v>15724</v>
      </c>
      <c r="F21" s="16"/>
    </row>
    <row r="22" spans="3:6" x14ac:dyDescent="0.25">
      <c r="C22" s="5" t="s">
        <v>47</v>
      </c>
      <c r="D22" s="7">
        <v>20453</v>
      </c>
      <c r="F22" s="16"/>
    </row>
    <row r="23" spans="3:6" x14ac:dyDescent="0.25">
      <c r="C23" s="5" t="s">
        <v>36</v>
      </c>
      <c r="D23" s="7">
        <v>22051</v>
      </c>
      <c r="F23" s="16"/>
    </row>
    <row r="24" spans="3:6" x14ac:dyDescent="0.25">
      <c r="C24" s="5" t="s">
        <v>38</v>
      </c>
      <c r="D24" s="7">
        <v>35232</v>
      </c>
      <c r="F24" s="16"/>
    </row>
    <row r="25" spans="3:6" x14ac:dyDescent="0.25">
      <c r="C25" s="5" t="s">
        <v>48</v>
      </c>
      <c r="D25" s="7">
        <v>31119</v>
      </c>
      <c r="F25" s="16"/>
    </row>
    <row r="26" spans="3:6" x14ac:dyDescent="0.25">
      <c r="C26" s="5" t="s">
        <v>42</v>
      </c>
      <c r="D26" s="7">
        <v>38637</v>
      </c>
      <c r="F26" s="16"/>
    </row>
    <row r="27" spans="3:6" ht="15.75" thickBot="1" x14ac:dyDescent="0.3">
      <c r="C27" s="10" t="s">
        <v>14</v>
      </c>
      <c r="D27" s="11">
        <v>207326</v>
      </c>
      <c r="F27" s="16"/>
    </row>
    <row r="28" spans="3:6" ht="15" customHeight="1" x14ac:dyDescent="0.25">
      <c r="C28" s="37" t="s">
        <v>16</v>
      </c>
      <c r="D28" s="37"/>
    </row>
    <row r="29" spans="3:6" x14ac:dyDescent="0.25">
      <c r="C29" s="38"/>
      <c r="D29" s="38"/>
    </row>
    <row r="30" spans="3:6" ht="6" customHeight="1" x14ac:dyDescent="0.25">
      <c r="C30" s="38"/>
      <c r="D30" s="38"/>
    </row>
    <row r="31" spans="3:6" x14ac:dyDescent="0.25">
      <c r="C31" s="13"/>
    </row>
    <row r="32" spans="3:6" ht="33.6" customHeight="1" x14ac:dyDescent="0.25">
      <c r="C32" s="47"/>
      <c r="D32" s="47"/>
    </row>
    <row r="33" spans="3:4" x14ac:dyDescent="0.25">
      <c r="C33" s="45" t="s">
        <v>18</v>
      </c>
      <c r="D33" s="46"/>
    </row>
    <row r="34" spans="3:4" x14ac:dyDescent="0.25">
      <c r="C34" s="46"/>
      <c r="D34" s="46"/>
    </row>
  </sheetData>
  <mergeCells count="6">
    <mergeCell ref="C28:D30"/>
    <mergeCell ref="C12:D14"/>
    <mergeCell ref="C15:C16"/>
    <mergeCell ref="D15:D16"/>
    <mergeCell ref="C33:D34"/>
    <mergeCell ref="C32:D32"/>
  </mergeCells>
  <pageMargins left="0.7" right="0.7" top="0.75" bottom="0.75" header="0.3" footer="0.3"/>
  <pageSetup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18538-9B82-4971-A3CC-DB4953136558}">
  <dimension ref="A11:G31"/>
  <sheetViews>
    <sheetView showGridLines="0" tabSelected="1" view="pageLayout" zoomScale="85" zoomScaleNormal="100" zoomScaleSheetLayoutView="100" zoomScalePageLayoutView="85" workbookViewId="0">
      <selection activeCell="H17" sqref="H17"/>
    </sheetView>
  </sheetViews>
  <sheetFormatPr baseColWidth="10" defaultRowHeight="15" x14ac:dyDescent="0.25"/>
  <cols>
    <col min="1" max="1" width="22.28515625" customWidth="1"/>
    <col min="2" max="2" width="4.28515625" customWidth="1"/>
    <col min="3" max="3" width="12.85546875" customWidth="1"/>
    <col min="4" max="4" width="18.28515625" bestFit="1" customWidth="1"/>
    <col min="5" max="5" width="20.140625" bestFit="1" customWidth="1"/>
    <col min="6" max="6" width="21" bestFit="1" customWidth="1"/>
    <col min="7" max="7" width="5.7109375" bestFit="1" customWidth="1"/>
    <col min="8" max="8" width="19" customWidth="1"/>
    <col min="9" max="9" width="11.5703125"/>
    <col min="10" max="10" width="11.5703125" customWidth="1"/>
  </cols>
  <sheetData>
    <row r="11" spans="3:7" ht="15.75" thickBot="1" x14ac:dyDescent="0.3"/>
    <row r="12" spans="3:7" ht="16.5" x14ac:dyDescent="0.25">
      <c r="C12" s="48" t="s">
        <v>19</v>
      </c>
      <c r="D12" s="50" t="s">
        <v>2</v>
      </c>
      <c r="E12" s="50" t="s">
        <v>20</v>
      </c>
      <c r="F12" s="50"/>
      <c r="G12" s="52" t="s">
        <v>21</v>
      </c>
    </row>
    <row r="13" spans="3:7" ht="17.25" thickBot="1" x14ac:dyDescent="0.3">
      <c r="C13" s="49"/>
      <c r="D13" s="51"/>
      <c r="E13" s="19" t="s">
        <v>22</v>
      </c>
      <c r="F13" s="19" t="s">
        <v>23</v>
      </c>
      <c r="G13" s="53"/>
    </row>
    <row r="14" spans="3:7" x14ac:dyDescent="0.25">
      <c r="C14" s="20" t="s">
        <v>24</v>
      </c>
      <c r="D14" s="21" t="s">
        <v>25</v>
      </c>
      <c r="E14" s="22">
        <v>12762.878249713</v>
      </c>
      <c r="F14" s="22">
        <v>15685.121750287</v>
      </c>
      <c r="G14" s="23">
        <v>6.8606928219326083E-2</v>
      </c>
    </row>
    <row r="15" spans="3:7" x14ac:dyDescent="0.25">
      <c r="C15" s="24" t="s">
        <v>26</v>
      </c>
      <c r="D15" s="17" t="s">
        <v>27</v>
      </c>
      <c r="E15" s="18">
        <v>9783.9162285482798</v>
      </c>
      <c r="F15" s="18">
        <v>12024.0837714517</v>
      </c>
      <c r="G15" s="25">
        <v>5.2593500091643111E-2</v>
      </c>
    </row>
    <row r="16" spans="3:7" x14ac:dyDescent="0.25">
      <c r="C16" s="24" t="s">
        <v>28</v>
      </c>
      <c r="D16" s="17" t="s">
        <v>29</v>
      </c>
      <c r="E16" s="18">
        <v>9970.5499937296809</v>
      </c>
      <c r="F16" s="18">
        <v>12253.450006270299</v>
      </c>
      <c r="G16" s="25">
        <v>5.3596751010485902E-2</v>
      </c>
    </row>
    <row r="17" spans="1:7" x14ac:dyDescent="0.25">
      <c r="C17" s="24" t="s">
        <v>30</v>
      </c>
      <c r="D17" s="17" t="s">
        <v>31</v>
      </c>
      <c r="E17" s="18">
        <v>7061.5756345079699</v>
      </c>
      <c r="F17" s="18">
        <v>8678.4243654920301</v>
      </c>
      <c r="G17" s="25">
        <v>3.7959541977368977E-2</v>
      </c>
    </row>
    <row r="18" spans="1:7" x14ac:dyDescent="0.25">
      <c r="C18" s="24" t="s">
        <v>32</v>
      </c>
      <c r="D18" s="17" t="s">
        <v>33</v>
      </c>
      <c r="E18" s="18">
        <v>14108.794825540501</v>
      </c>
      <c r="F18" s="18">
        <v>17339.205174459501</v>
      </c>
      <c r="G18" s="25">
        <v>7.5841910807134663E-2</v>
      </c>
    </row>
    <row r="19" spans="1:7" x14ac:dyDescent="0.25">
      <c r="C19" s="24" t="s">
        <v>34</v>
      </c>
      <c r="D19" s="17" t="s">
        <v>35</v>
      </c>
      <c r="E19" s="18">
        <v>18352.021150265798</v>
      </c>
      <c r="F19" s="18">
        <v>22553.978849734202</v>
      </c>
      <c r="G19" s="25">
        <v>9.8651399245632487E-2</v>
      </c>
    </row>
    <row r="20" spans="1:7" x14ac:dyDescent="0.25">
      <c r="C20" s="24" t="s">
        <v>36</v>
      </c>
      <c r="D20" s="17" t="s">
        <v>37</v>
      </c>
      <c r="E20" s="18">
        <v>19785.870942380599</v>
      </c>
      <c r="F20" s="18">
        <v>24316.129057619401</v>
      </c>
      <c r="G20" s="25">
        <v>0.10635906736251122</v>
      </c>
    </row>
    <row r="21" spans="1:7" x14ac:dyDescent="0.25">
      <c r="C21" s="24" t="s">
        <v>38</v>
      </c>
      <c r="D21" s="17" t="s">
        <v>39</v>
      </c>
      <c r="E21" s="18">
        <v>31612.8885330349</v>
      </c>
      <c r="F21" s="18">
        <v>38851.1114669651</v>
      </c>
      <c r="G21" s="25">
        <v>0.16993527102244774</v>
      </c>
    </row>
    <row r="22" spans="1:7" x14ac:dyDescent="0.25">
      <c r="C22" s="24" t="s">
        <v>40</v>
      </c>
      <c r="D22" s="17" t="s">
        <v>41</v>
      </c>
      <c r="E22" s="18">
        <v>27922.385282116102</v>
      </c>
      <c r="F22" s="18">
        <v>34315.614717883902</v>
      </c>
      <c r="G22" s="25">
        <v>0.15009694876667665</v>
      </c>
    </row>
    <row r="23" spans="1:7" ht="15.75" thickBot="1" x14ac:dyDescent="0.3">
      <c r="C23" s="26" t="s">
        <v>42</v>
      </c>
      <c r="D23" s="27" t="s">
        <v>43</v>
      </c>
      <c r="E23" s="28">
        <v>34668.119160163202</v>
      </c>
      <c r="F23" s="28">
        <v>42605.880839836696</v>
      </c>
      <c r="G23" s="29">
        <v>0.1863586814967732</v>
      </c>
    </row>
    <row r="24" spans="1:7" ht="15.75" thickBot="1" x14ac:dyDescent="0.3">
      <c r="C24" s="30" t="s">
        <v>14</v>
      </c>
      <c r="D24" s="31" t="s">
        <v>44</v>
      </c>
      <c r="E24" s="32">
        <v>186029</v>
      </c>
      <c r="F24" s="32">
        <v>228623</v>
      </c>
      <c r="G24" s="33">
        <v>1</v>
      </c>
    </row>
    <row r="25" spans="1:7" ht="14.45" customHeight="1" x14ac:dyDescent="0.25">
      <c r="C25" s="54" t="s">
        <v>50</v>
      </c>
      <c r="D25" s="54"/>
      <c r="E25" s="54"/>
      <c r="F25" s="54"/>
      <c r="G25" s="54"/>
    </row>
    <row r="26" spans="1:7" x14ac:dyDescent="0.25">
      <c r="B26" s="34"/>
      <c r="C26" s="55"/>
      <c r="D26" s="55"/>
      <c r="E26" s="55"/>
      <c r="F26" s="55"/>
      <c r="G26" s="55"/>
    </row>
    <row r="27" spans="1:7" x14ac:dyDescent="0.25">
      <c r="B27" s="34"/>
      <c r="C27" s="55"/>
      <c r="D27" s="55"/>
      <c r="E27" s="55"/>
      <c r="F27" s="55"/>
      <c r="G27" s="55"/>
    </row>
    <row r="29" spans="1:7" ht="33.6" customHeight="1" x14ac:dyDescent="0.25">
      <c r="A29" s="36"/>
      <c r="B29" s="36"/>
      <c r="C29" s="35"/>
      <c r="D29" s="35"/>
    </row>
    <row r="30" spans="1:7" ht="14.45" customHeight="1" x14ac:dyDescent="0.25">
      <c r="A30" s="36"/>
      <c r="B30" s="36"/>
      <c r="D30" s="56" t="s">
        <v>49</v>
      </c>
      <c r="E30" s="56"/>
      <c r="F30" s="56"/>
    </row>
    <row r="31" spans="1:7" x14ac:dyDescent="0.25">
      <c r="D31" s="57"/>
      <c r="E31" s="57"/>
      <c r="F31" s="57"/>
    </row>
  </sheetData>
  <mergeCells count="6">
    <mergeCell ref="D30:F31"/>
    <mergeCell ref="C12:C13"/>
    <mergeCell ref="D12:D13"/>
    <mergeCell ref="E12:F12"/>
    <mergeCell ref="G12:G13"/>
    <mergeCell ref="C25:G27"/>
  </mergeCells>
  <pageMargins left="0.7" right="0.7" top="0.75" bottom="0.75" header="0.3" footer="0.3"/>
  <pageSetup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EECC3-9740-4436-8A5C-A3208D226A13}">
  <dimension ref="C12:E31"/>
  <sheetViews>
    <sheetView showGridLines="0" topLeftCell="A7" workbookViewId="0">
      <selection activeCell="C12" sqref="C12:E14"/>
    </sheetView>
  </sheetViews>
  <sheetFormatPr baseColWidth="10" defaultRowHeight="15" x14ac:dyDescent="0.25"/>
  <cols>
    <col min="3" max="3" width="18.5703125" customWidth="1"/>
    <col min="4" max="4" width="26.7109375" customWidth="1"/>
    <col min="5" max="5" width="26.140625" customWidth="1"/>
  </cols>
  <sheetData>
    <row r="12" spans="3:5" x14ac:dyDescent="0.25">
      <c r="C12" s="39" t="s">
        <v>0</v>
      </c>
      <c r="D12" s="40"/>
      <c r="E12" s="40"/>
    </row>
    <row r="13" spans="3:5" x14ac:dyDescent="0.25">
      <c r="C13" s="39"/>
      <c r="D13" s="40"/>
      <c r="E13" s="40"/>
    </row>
    <row r="14" spans="3:5" ht="15.75" thickBot="1" x14ac:dyDescent="0.3">
      <c r="C14" s="39"/>
      <c r="D14" s="40"/>
      <c r="E14" s="40"/>
    </row>
    <row r="15" spans="3:5" x14ac:dyDescent="0.25">
      <c r="C15" s="58" t="s">
        <v>1</v>
      </c>
      <c r="D15" s="43" t="s">
        <v>2</v>
      </c>
      <c r="E15" s="60" t="s">
        <v>3</v>
      </c>
    </row>
    <row r="16" spans="3:5" ht="15.75" thickBot="1" x14ac:dyDescent="0.3">
      <c r="C16" s="59"/>
      <c r="D16" s="44"/>
      <c r="E16" s="61"/>
    </row>
    <row r="17" spans="3:5" x14ac:dyDescent="0.25">
      <c r="C17" s="1" t="s">
        <v>4</v>
      </c>
      <c r="D17" s="2">
        <v>9336</v>
      </c>
      <c r="E17" s="4">
        <f>D17/$D$27</f>
        <v>5.0354900649392673E-2</v>
      </c>
    </row>
    <row r="18" spans="3:5" x14ac:dyDescent="0.25">
      <c r="C18" s="5" t="s">
        <v>5</v>
      </c>
      <c r="D18" s="6">
        <v>23008</v>
      </c>
      <c r="E18" s="8">
        <f t="shared" ref="E18:E26" si="0">D18/$D$27</f>
        <v>0.12409656749584688</v>
      </c>
    </row>
    <row r="19" spans="3:5" x14ac:dyDescent="0.25">
      <c r="C19" s="5" t="s">
        <v>6</v>
      </c>
      <c r="D19" s="6">
        <v>15471</v>
      </c>
      <c r="E19" s="8">
        <f t="shared" si="0"/>
        <v>8.3444801622402962E-2</v>
      </c>
    </row>
    <row r="20" spans="3:5" x14ac:dyDescent="0.25">
      <c r="C20" s="5" t="s">
        <v>7</v>
      </c>
      <c r="D20" s="6">
        <v>10044</v>
      </c>
      <c r="E20" s="8">
        <f t="shared" si="0"/>
        <v>5.4173588487842754E-2</v>
      </c>
    </row>
    <row r="21" spans="3:5" x14ac:dyDescent="0.25">
      <c r="C21" s="5" t="s">
        <v>8</v>
      </c>
      <c r="D21" s="6">
        <v>11871</v>
      </c>
      <c r="E21" s="8">
        <f t="shared" si="0"/>
        <v>6.4027744816724547E-2</v>
      </c>
    </row>
    <row r="22" spans="3:5" x14ac:dyDescent="0.25">
      <c r="C22" s="5" t="s">
        <v>9</v>
      </c>
      <c r="D22" s="6">
        <v>12406</v>
      </c>
      <c r="E22" s="8">
        <f t="shared" si="0"/>
        <v>6.691333520312398E-2</v>
      </c>
    </row>
    <row r="23" spans="3:5" x14ac:dyDescent="0.25">
      <c r="C23" s="5" t="s">
        <v>10</v>
      </c>
      <c r="D23" s="6">
        <v>20325.599999999999</v>
      </c>
      <c r="E23" s="8">
        <f t="shared" si="0"/>
        <v>0.10962870272486028</v>
      </c>
    </row>
    <row r="24" spans="3:5" x14ac:dyDescent="0.25">
      <c r="C24" s="5" t="s">
        <v>11</v>
      </c>
      <c r="D24" s="6">
        <v>32860.800000000003</v>
      </c>
      <c r="E24" s="8">
        <f t="shared" si="0"/>
        <v>0.17723889452223252</v>
      </c>
    </row>
    <row r="25" spans="3:5" x14ac:dyDescent="0.25">
      <c r="C25" s="5" t="s">
        <v>12</v>
      </c>
      <c r="D25" s="6">
        <v>36777.599999999999</v>
      </c>
      <c r="E25" s="8">
        <f t="shared" si="0"/>
        <v>0.19836465232681061</v>
      </c>
    </row>
    <row r="26" spans="3:5" ht="15.75" thickBot="1" x14ac:dyDescent="0.3">
      <c r="C26" s="5" t="s">
        <v>13</v>
      </c>
      <c r="D26" s="6">
        <v>13304</v>
      </c>
      <c r="E26" s="9">
        <f t="shared" si="0"/>
        <v>7.1756812150762642E-2</v>
      </c>
    </row>
    <row r="27" spans="3:5" ht="15.75" thickBot="1" x14ac:dyDescent="0.3">
      <c r="C27" s="14" t="s">
        <v>14</v>
      </c>
      <c r="D27" s="15">
        <f>SUM(D17:D26)</f>
        <v>185404.00000000003</v>
      </c>
      <c r="E27" s="12">
        <f>SUM(E17:E26)</f>
        <v>0.99999999999999989</v>
      </c>
    </row>
    <row r="28" spans="3:5" ht="15" customHeight="1" x14ac:dyDescent="0.25">
      <c r="C28" s="62" t="s">
        <v>15</v>
      </c>
      <c r="D28" s="62"/>
      <c r="E28" s="62"/>
    </row>
    <row r="29" spans="3:5" ht="9" customHeight="1" x14ac:dyDescent="0.25">
      <c r="C29" s="63"/>
      <c r="D29" s="63"/>
      <c r="E29" s="63"/>
    </row>
    <row r="30" spans="3:5" ht="3.75" customHeight="1" x14ac:dyDescent="0.25">
      <c r="C30" s="63"/>
      <c r="D30" s="63"/>
      <c r="E30" s="63"/>
    </row>
    <row r="31" spans="3:5" x14ac:dyDescent="0.25">
      <c r="C31" s="13"/>
      <c r="D31" s="13"/>
      <c r="E31" s="13"/>
    </row>
  </sheetData>
  <mergeCells count="5">
    <mergeCell ref="C12:E14"/>
    <mergeCell ref="C15:C16"/>
    <mergeCell ref="D15:D16"/>
    <mergeCell ref="E15:E16"/>
    <mergeCell ref="C28:E30"/>
  </mergeCells>
  <pageMargins left="0.7" right="0.7" top="0.75" bottom="0.75" header="0.3" footer="0.3"/>
  <pageSetup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RESUMEN DE VISITAS FIL 2023</vt:lpstr>
      <vt:lpstr>RESUMEN DE VISITAS FIL 2023 (2)</vt:lpstr>
      <vt:lpstr>RESUMEN DE VISITAS SIN INTERVAL</vt:lpstr>
      <vt:lpstr>'RESUMEN DE VISITAS FIL 2023'!Área_de_impresión</vt:lpstr>
      <vt:lpstr>'RESUMEN DE VISITAS FIL 2023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Valdez</dc:creator>
  <cp:lastModifiedBy>Francisco Valdez</cp:lastModifiedBy>
  <cp:lastPrinted>2024-12-19T16:33:31Z</cp:lastPrinted>
  <dcterms:created xsi:type="dcterms:W3CDTF">2023-10-13T15:00:03Z</dcterms:created>
  <dcterms:modified xsi:type="dcterms:W3CDTF">2024-12-19T16:33:37Z</dcterms:modified>
</cp:coreProperties>
</file>