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antonia_mendez_cultura_gob_do/Documents/Escritorio/"/>
    </mc:Choice>
  </mc:AlternateContent>
  <xr:revisionPtr revIDLastSave="0" documentId="8_{ECC75FB8-557C-466B-9D38-F1DC94322893}" xr6:coauthVersionLast="47" xr6:coauthVersionMax="47" xr10:uidLastSave="{00000000-0000-0000-0000-000000000000}"/>
  <bookViews>
    <workbookView xWindow="-120" yWindow="-120" windowWidth="29040" windowHeight="15720" xr2:uid="{91625B86-9EA4-457B-BEA0-817F34E5878B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Codigo">#REF!</definedName>
    <definedName name="CodPresupues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'[5]Mayor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2" i="1" l="1"/>
  <c r="F70" i="1"/>
  <c r="F69" i="1"/>
  <c r="F68" i="1"/>
  <c r="F57" i="1"/>
  <c r="F63" i="1" s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7" i="1"/>
  <c r="F35" i="1"/>
  <c r="F34" i="1"/>
  <c r="F33" i="1"/>
  <c r="F24" i="1"/>
  <c r="F23" i="1"/>
  <c r="F22" i="1"/>
  <c r="F21" i="1"/>
  <c r="F26" i="1" s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<sst xmlns="http://schemas.openxmlformats.org/spreadsheetml/2006/main" count="52" uniqueCount="52">
  <si>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</si>
  <si>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31 de diciembre del 2025</t>
  </si>
  <si>
    <t xml:space="preserve"> (Valores en RD$)</t>
  </si>
  <si>
    <t>DICIEMBRE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</si>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</sst>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9A14171-E29B-4630-B65E-4928876380FA}"/>
            </a:ext>
          </a:extLst>
        </xdr:cNvPr>
        <xdr:cNvSpPr txBox="1"/>
      </xdr:nvSpPr>
      <xdr:spPr>
        <a:xfrm>
          <a:off x="1228725" y="1041342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ED33EAE-AF76-4DC1-AB70-202580705973}"/>
            </a:ext>
          </a:extLst>
        </xdr:cNvPr>
        <xdr:cNvSpPr txBox="1"/>
      </xdr:nvSpPr>
      <xdr:spPr>
        <a:xfrm>
          <a:off x="4895850" y="1045671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1447800</xdr:colOff>
      <xdr:row>0</xdr:row>
      <xdr:rowOff>19050</xdr:rowOff>
    </xdr:from>
    <xdr:to>
      <xdr:col>5</xdr:col>
      <xdr:colOff>180839</xdr:colOff>
      <xdr:row>9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2C31-8A26-4478-9508-2C9A8F1EB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19050"/>
          <a:ext cx="2828789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tonia%20Mendez\Copia%20de%20Borrador%20DIC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EMESTRAL\A&#241;o%202025\Formularios%20cierre%202025\AMORTIZACION%20DE%20SEGUROS\DG-INS-02-48C%20Prop.As.%20%20AMORTIZACION%20DE%20SEGUROS%20CIER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4Plantilla Est. Rendimiento "/>
      <sheetName val="01.2 Plantilla ESF"/>
      <sheetName val="01.3 ESF Transparencia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1.Cuenta Unica "/>
      <sheetName val="COLECTORA"/>
      <sheetName val="OPERATIVA"/>
      <sheetName val="PROYECTOS"/>
      <sheetName val="COLECTORAS"/>
      <sheetName val="General"/>
      <sheetName val="13.Inventarios y Suministros"/>
      <sheetName val="12.CU Nota EF"/>
      <sheetName val="REPORTE - DICIEMBRE 2025"/>
      <sheetName val="14.CUENTA POR COBRAR ACTU-A (2)"/>
      <sheetName val="16.Amort. Pólizas 2024-2025"/>
      <sheetName val="16.Amort. Pólizas 2024-2025 (2)"/>
      <sheetName val="02-48 c Amortización Gastos (7)"/>
      <sheetName val="02-48 c Amortización Gastos"/>
      <sheetName val="02-48 c Amortización Gastos (4)"/>
      <sheetName val="02-48 c Amortización Gastos (5)"/>
      <sheetName val="02-48 c Amortización Gastos (6)"/>
      <sheetName val="18.Fondo Eventual "/>
      <sheetName val="19. PPYE  "/>
      <sheetName val="DIC. 1"/>
      <sheetName val="Reporte Gral. Obj. Dic. 2025"/>
      <sheetName val="19.3 Activos por CK y TR"/>
      <sheetName val="20. Obras en Proceso"/>
      <sheetName val="20.1 Obras Terminadas "/>
      <sheetName val="C X P GENERAL-NOVIEMBRE 2025 "/>
      <sheetName val="C X P GENERAL-DICIEMBRE 2025 "/>
      <sheetName val="Agregados Dic. 2025"/>
      <sheetName val="Pagados Dic. 2025"/>
      <sheetName val="PASIVOS NO CORRIENTE-ACTUA."/>
      <sheetName val="OTROS PASIVOS"/>
      <sheetName val="Otros Pagos Dic. 25"/>
      <sheetName val="08-2.Mov. CXP - NOVI 2025"/>
      <sheetName val="Movim. Otras CxP. Nov. 2025"/>
      <sheetName val="Movim. Otras CxP. Novi 2025"/>
      <sheetName val="24.Retenciones y Ajustes"/>
      <sheetName val="24.1 Detalles de Retenc diciemb"/>
      <sheetName val="25.Ingresos"/>
      <sheetName val="26.Gastos Generales"/>
      <sheetName val="EJECUCION AL 31 DIC"/>
      <sheetName val="LISTADO DE LIB. DIC 2025 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>
        <row r="18">
          <cell r="H18">
            <v>18409622.430000007</v>
          </cell>
        </row>
        <row r="19">
          <cell r="H19">
            <v>6275364.4499999993</v>
          </cell>
        </row>
        <row r="20">
          <cell r="H20">
            <v>15766992.759015858</v>
          </cell>
        </row>
        <row r="21">
          <cell r="H21">
            <v>3498808.92</v>
          </cell>
        </row>
        <row r="30">
          <cell r="H30">
            <v>335146158.69</v>
          </cell>
        </row>
        <row r="31">
          <cell r="H31">
            <v>-160280320</v>
          </cell>
        </row>
        <row r="32">
          <cell r="H32">
            <v>85390566.359999999</v>
          </cell>
        </row>
        <row r="41">
          <cell r="H41">
            <v>8361789.0999999996</v>
          </cell>
        </row>
        <row r="42">
          <cell r="H42">
            <v>102089.92471087404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2733965.5900000003</v>
          </cell>
        </row>
        <row r="50">
          <cell r="D50" t="str">
            <v>Fondos en Consignación (Feria int. Libro 2023) (Nota 16)</v>
          </cell>
          <cell r="H50">
            <v>391.64999999996508</v>
          </cell>
        </row>
        <row r="60">
          <cell r="H60">
            <v>20536115.350000001</v>
          </cell>
        </row>
        <row r="65">
          <cell r="H65">
            <v>84274390</v>
          </cell>
        </row>
        <row r="66">
          <cell r="H66">
            <v>175239026</v>
          </cell>
        </row>
        <row r="67">
          <cell r="H67">
            <v>12959427.785422273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-48 c Amortización Gastos (1)"/>
      <sheetName val="Hoja1"/>
      <sheetName val="02-48 c Amortización Gastos (2)"/>
      <sheetName val="02-48 c Amortización Gastos (3"/>
      <sheetName val="02-46 Prop.As.1 "/>
      <sheetName val="02-46 Prop.As.  (2)"/>
      <sheetName val="02-46 Prop.As.  (3)"/>
      <sheetName val="Hoja3"/>
      <sheetName val="02-48 c Amortización Gastos (4)"/>
      <sheetName val="02-46 Prop.As.  (4)"/>
      <sheetName val="02-48 c Amortización Gastos (5)"/>
      <sheetName val="02-46 Prop.As.  (5 )"/>
      <sheetName val="02-48 c Amortización Gastos (6)"/>
      <sheetName val="02-46 Prop.As.  (6 )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8395-C4A3-4943-923C-D11998CEE5B9}">
  <sheetPr>
    <tabColor theme="4"/>
  </sheetPr>
  <dimension ref="B2:J83"/>
  <sheetViews>
    <sheetView tabSelected="1" topLeftCell="A47" zoomScaleNormal="100" zoomScaleSheetLayoutView="100" workbookViewId="0">
      <selection activeCell="J69" sqref="J69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6" customWidth="1"/>
    <col min="7" max="7" width="8.5703125" style="1" customWidth="1"/>
    <col min="8" max="8" width="19.28515625" style="3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</row>
    <row r="3" spans="2:7" x14ac:dyDescent="0.2">
      <c r="C3" s="2"/>
      <c r="D3" s="2"/>
      <c r="E3" s="2"/>
      <c r="F3" s="2"/>
    </row>
    <row r="4" spans="2:7" x14ac:dyDescent="0.2">
      <c r="C4" s="2"/>
      <c r="D4" s="2"/>
      <c r="E4" s="2"/>
      <c r="F4" s="2"/>
    </row>
    <row r="5" spans="2:7" x14ac:dyDescent="0.2">
      <c r="C5" s="2"/>
      <c r="D5" s="2"/>
      <c r="E5" s="2"/>
      <c r="F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1</v>
      </c>
      <c r="C12" s="2"/>
      <c r="D12" s="2"/>
      <c r="E12" s="2"/>
      <c r="F12" s="2"/>
      <c r="G12" s="2"/>
    </row>
    <row r="13" spans="2:7" x14ac:dyDescent="0.2">
      <c r="B13" s="2" t="s">
        <v>2</v>
      </c>
      <c r="C13" s="2"/>
      <c r="D13" s="2"/>
      <c r="E13" s="2"/>
      <c r="F13" s="2"/>
      <c r="G13" s="2"/>
    </row>
    <row r="16" spans="2:7" x14ac:dyDescent="0.2">
      <c r="B16" s="4"/>
      <c r="C16" s="4"/>
      <c r="D16" s="4"/>
      <c r="E16" s="4"/>
      <c r="F16" s="4"/>
    </row>
    <row r="17" spans="2:9" x14ac:dyDescent="0.2">
      <c r="B17" s="4"/>
      <c r="C17" s="4"/>
      <c r="D17" s="4"/>
      <c r="E17" s="4"/>
      <c r="F17" s="2" t="s">
        <v>3</v>
      </c>
    </row>
    <row r="18" spans="2:9" x14ac:dyDescent="0.2">
      <c r="F18" s="2"/>
    </row>
    <row r="19" spans="2:9" x14ac:dyDescent="0.2">
      <c r="C19" s="5" t="s">
        <v>4</v>
      </c>
    </row>
    <row r="20" spans="2:9" x14ac:dyDescent="0.2">
      <c r="C20" s="5" t="s">
        <v>5</v>
      </c>
      <c r="F20" s="6" t="s">
        <v>6</v>
      </c>
    </row>
    <row r="21" spans="2:9" x14ac:dyDescent="0.2">
      <c r="D21" s="1" t="s">
        <v>7</v>
      </c>
      <c r="F21" s="7">
        <f>+'[1]01.2 Plantilla ESF'!H18</f>
        <v>18409622.430000007</v>
      </c>
      <c r="I21" s="8"/>
    </row>
    <row r="22" spans="2:9" x14ac:dyDescent="0.2">
      <c r="D22" s="1" t="s">
        <v>8</v>
      </c>
      <c r="F22" s="9">
        <f>+'[1]01.2 Plantilla ESF'!H19</f>
        <v>6275364.4499999993</v>
      </c>
    </row>
    <row r="23" spans="2:9" x14ac:dyDescent="0.2">
      <c r="D23" s="1" t="s">
        <v>9</v>
      </c>
      <c r="F23" s="7">
        <f>+'[1]01.2 Plantilla ESF'!H20</f>
        <v>15766992.759015858</v>
      </c>
    </row>
    <row r="24" spans="2:9" x14ac:dyDescent="0.2">
      <c r="D24" s="1" t="s">
        <v>10</v>
      </c>
      <c r="F24" s="7">
        <f>+'[1]01.2 Plantilla ESF'!H21</f>
        <v>3498808.92</v>
      </c>
    </row>
    <row r="25" spans="2:9" hidden="1" x14ac:dyDescent="0.2">
      <c r="D25" s="1" t="s">
        <v>11</v>
      </c>
      <c r="F25" s="7">
        <v>0</v>
      </c>
    </row>
    <row r="26" spans="2:9" x14ac:dyDescent="0.2">
      <c r="C26" s="5" t="s">
        <v>12</v>
      </c>
      <c r="F26" s="10">
        <f>+F21+F22+F23+F24</f>
        <v>43950788.55901587</v>
      </c>
    </row>
    <row r="27" spans="2:9" ht="10.5" customHeight="1" x14ac:dyDescent="0.2">
      <c r="F27" s="11"/>
    </row>
    <row r="28" spans="2:9" x14ac:dyDescent="0.2">
      <c r="C28" s="5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7">
        <f>+'[1]01.2 Plantilla ESF'!H30</f>
        <v>335146158.69</v>
      </c>
    </row>
    <row r="34" spans="3:10" x14ac:dyDescent="0.2">
      <c r="D34" s="1" t="s">
        <v>19</v>
      </c>
      <c r="F34" s="7">
        <f>+'[1]01.2 Plantilla ESF'!H31</f>
        <v>-160280320</v>
      </c>
    </row>
    <row r="35" spans="3:10" x14ac:dyDescent="0.2">
      <c r="D35" s="1" t="s">
        <v>20</v>
      </c>
      <c r="F35" s="11">
        <f>+'[1]01.2 Plantilla ESF'!H32</f>
        <v>85390566.359999999</v>
      </c>
    </row>
    <row r="36" spans="3:10" hidden="1" x14ac:dyDescent="0.2">
      <c r="D36" s="1" t="s">
        <v>21</v>
      </c>
      <c r="F36" s="11"/>
    </row>
    <row r="37" spans="3:10" x14ac:dyDescent="0.2">
      <c r="C37" s="5" t="s">
        <v>22</v>
      </c>
      <c r="F37" s="12">
        <f>SUM(F33:F36)</f>
        <v>260256405.05000001</v>
      </c>
    </row>
    <row r="38" spans="3:10" ht="11.25" customHeight="1" x14ac:dyDescent="0.2">
      <c r="F38" s="11"/>
    </row>
    <row r="39" spans="3:10" ht="15" thickBot="1" x14ac:dyDescent="0.25">
      <c r="C39" s="5" t="s">
        <v>23</v>
      </c>
      <c r="F39" s="13">
        <f>+F26+F37</f>
        <v>304207193.60901588</v>
      </c>
      <c r="I39" s="14"/>
      <c r="J39" s="8"/>
    </row>
    <row r="40" spans="3:10" ht="8.25" customHeight="1" thickTop="1" x14ac:dyDescent="0.2">
      <c r="F40" s="11"/>
    </row>
    <row r="41" spans="3:10" x14ac:dyDescent="0.2">
      <c r="C41" s="5" t="s">
        <v>24</v>
      </c>
      <c r="F41" s="11"/>
    </row>
    <row r="42" spans="3:10" x14ac:dyDescent="0.2">
      <c r="D42" s="5" t="s">
        <v>25</v>
      </c>
      <c r="F42" s="11"/>
    </row>
    <row r="43" spans="3:10" hidden="1" x14ac:dyDescent="0.2">
      <c r="D43" s="1" t="s">
        <v>26</v>
      </c>
      <c r="F43" s="11"/>
    </row>
    <row r="44" spans="3:10" x14ac:dyDescent="0.2">
      <c r="D44" s="1" t="s">
        <v>27</v>
      </c>
      <c r="F44" s="7">
        <f>+'[1]01.2 Plantilla ESF'!H41</f>
        <v>8361789.0999999996</v>
      </c>
    </row>
    <row r="45" spans="3:10" x14ac:dyDescent="0.2">
      <c r="D45" s="1" t="s">
        <v>28</v>
      </c>
      <c r="F45" s="7">
        <f>+'[1]01.2 Plantilla ESF'!H42</f>
        <v>102089.92471087404</v>
      </c>
    </row>
    <row r="46" spans="3:10" hidden="1" x14ac:dyDescent="0.2">
      <c r="D46" s="1" t="str">
        <f>+'[1]01.2 Plantilla ESF'!D43</f>
        <v>Otros Proveedores por Clasificar - Tránsitos</v>
      </c>
      <c r="F46" s="7">
        <f>+'[1]01.2 Plantilla ESF'!H43</f>
        <v>0.3599999975413084</v>
      </c>
    </row>
    <row r="47" spans="3:10" x14ac:dyDescent="0.2">
      <c r="D47" s="1" t="s">
        <v>29</v>
      </c>
      <c r="F47" s="15">
        <f>+'[1]01.2 Plantilla ESF'!H44</f>
        <v>2733965.5900000003</v>
      </c>
    </row>
    <row r="48" spans="3:10" hidden="1" x14ac:dyDescent="0.2">
      <c r="D48" s="1" t="s">
        <v>30</v>
      </c>
      <c r="F48" s="11">
        <f>+'[1]01.Notas EEFF'!E143</f>
        <v>0.16999999998370185</v>
      </c>
    </row>
    <row r="49" spans="3:9" hidden="1" x14ac:dyDescent="0.2">
      <c r="D49" s="1" t="s">
        <v>31</v>
      </c>
      <c r="F49" s="11">
        <f>+'[2]Notas EF'!E83</f>
        <v>0</v>
      </c>
    </row>
    <row r="50" spans="3:9" hidden="1" x14ac:dyDescent="0.2">
      <c r="D50" s="1" t="s">
        <v>32</v>
      </c>
      <c r="F50" s="11"/>
    </row>
    <row r="51" spans="3:9" hidden="1" x14ac:dyDescent="0.2">
      <c r="D51" s="1" t="s">
        <v>33</v>
      </c>
      <c r="F51" s="11"/>
    </row>
    <row r="52" spans="3:9" hidden="1" x14ac:dyDescent="0.2">
      <c r="D52" s="1" t="s">
        <v>34</v>
      </c>
      <c r="F52" s="11">
        <v>0</v>
      </c>
    </row>
    <row r="53" spans="3:9" hidden="1" x14ac:dyDescent="0.2">
      <c r="D53" s="1" t="str">
        <f>+'[1]01.2 Plantilla ESF'!D50</f>
        <v>Fondos en Consignación (Feria int. Libro 2023) (Nota 16)</v>
      </c>
      <c r="F53" s="11">
        <f>+'[1]01.2 Plantilla ESF'!H50</f>
        <v>391.64999999996508</v>
      </c>
    </row>
    <row r="54" spans="3:9" x14ac:dyDescent="0.2">
      <c r="C54" s="5" t="s">
        <v>35</v>
      </c>
      <c r="F54" s="12">
        <f>SUM(F44:F53)</f>
        <v>11198236.794710871</v>
      </c>
      <c r="I54" s="16"/>
    </row>
    <row r="55" spans="3:9" ht="9" customHeight="1" x14ac:dyDescent="0.2">
      <c r="F55" s="11"/>
    </row>
    <row r="56" spans="3:9" ht="15" customHeight="1" x14ac:dyDescent="0.2">
      <c r="C56" s="5" t="s">
        <v>36</v>
      </c>
      <c r="F56" s="11"/>
      <c r="G56" s="17"/>
      <c r="H56" s="17"/>
    </row>
    <row r="57" spans="3:9" x14ac:dyDescent="0.2">
      <c r="D57" s="1" t="s">
        <v>37</v>
      </c>
      <c r="F57" s="7">
        <f>+'[1]01.2 Plantilla ESF'!H60</f>
        <v>20536115.350000001</v>
      </c>
      <c r="G57" s="17"/>
      <c r="H57" s="17"/>
    </row>
    <row r="58" spans="3:9" hidden="1" x14ac:dyDescent="0.2">
      <c r="D58" s="1" t="s">
        <v>38</v>
      </c>
      <c r="F58" s="11"/>
    </row>
    <row r="59" spans="3:9" hidden="1" x14ac:dyDescent="0.2">
      <c r="D59" s="1" t="s">
        <v>39</v>
      </c>
      <c r="F59" s="11"/>
    </row>
    <row r="60" spans="3:9" hidden="1" x14ac:dyDescent="0.2">
      <c r="D60" s="1" t="s">
        <v>40</v>
      </c>
      <c r="F60" s="11"/>
    </row>
    <row r="61" spans="3:9" hidden="1" x14ac:dyDescent="0.2">
      <c r="D61" s="1" t="s">
        <v>41</v>
      </c>
      <c r="F61" s="11"/>
    </row>
    <row r="62" spans="3:9" hidden="1" x14ac:dyDescent="0.2">
      <c r="D62" s="1" t="s">
        <v>42</v>
      </c>
      <c r="F62" s="11"/>
    </row>
    <row r="63" spans="3:9" x14ac:dyDescent="0.2">
      <c r="C63" s="5" t="s">
        <v>43</v>
      </c>
      <c r="D63" s="5"/>
      <c r="E63" s="5"/>
      <c r="F63" s="12">
        <f>SUM(F55:F62)</f>
        <v>20536115.350000001</v>
      </c>
    </row>
    <row r="64" spans="3:9" ht="14.25" customHeight="1" x14ac:dyDescent="0.2">
      <c r="F64" s="11"/>
    </row>
    <row r="65" spans="3:10" ht="15" thickBot="1" x14ac:dyDescent="0.25">
      <c r="C65" s="5" t="s">
        <v>44</v>
      </c>
      <c r="F65" s="13">
        <f>+F54+F63</f>
        <v>31734352.144710872</v>
      </c>
      <c r="I65" s="3"/>
      <c r="J65" s="8"/>
    </row>
    <row r="66" spans="3:10" ht="15" customHeight="1" thickTop="1" x14ac:dyDescent="0.2">
      <c r="F66" s="11"/>
      <c r="I66" s="3"/>
    </row>
    <row r="67" spans="3:10" x14ac:dyDescent="0.2">
      <c r="C67" s="5" t="s">
        <v>45</v>
      </c>
      <c r="F67" s="11"/>
      <c r="I67" s="3"/>
    </row>
    <row r="68" spans="3:10" x14ac:dyDescent="0.2">
      <c r="D68" s="1" t="s">
        <v>46</v>
      </c>
      <c r="F68" s="7">
        <f>+'[1]01.2 Plantilla ESF'!H65</f>
        <v>84274390</v>
      </c>
      <c r="I68" s="3"/>
    </row>
    <row r="69" spans="3:10" x14ac:dyDescent="0.2">
      <c r="D69" s="1" t="s">
        <v>47</v>
      </c>
      <c r="F69" s="7">
        <f>+'[1]01.2 Plantilla ESF'!H66</f>
        <v>175239026</v>
      </c>
      <c r="I69" s="3"/>
    </row>
    <row r="70" spans="3:10" x14ac:dyDescent="0.2">
      <c r="D70" s="1" t="s">
        <v>48</v>
      </c>
      <c r="F70" s="7">
        <f>+'[1]01.2 Plantilla ESF'!H67</f>
        <v>12959427.785422273</v>
      </c>
      <c r="I70" s="3"/>
    </row>
    <row r="71" spans="3:10" hidden="1" x14ac:dyDescent="0.2">
      <c r="D71" s="1" t="s">
        <v>49</v>
      </c>
      <c r="F71" s="7"/>
      <c r="I71" s="3"/>
    </row>
    <row r="72" spans="3:10" ht="15" thickBot="1" x14ac:dyDescent="0.25">
      <c r="C72" s="5" t="s">
        <v>50</v>
      </c>
      <c r="F72" s="13">
        <f>SUM(F68:F70)</f>
        <v>272472843.78542227</v>
      </c>
      <c r="I72" s="3"/>
      <c r="J72" s="8"/>
    </row>
    <row r="73" spans="3:10" ht="15" thickTop="1" x14ac:dyDescent="0.2">
      <c r="F73" s="11"/>
      <c r="I73" s="3"/>
    </row>
    <row r="74" spans="3:10" ht="15" thickBot="1" x14ac:dyDescent="0.25">
      <c r="C74" s="5" t="s">
        <v>51</v>
      </c>
      <c r="F74" s="13">
        <f>+F65+F72-2.32</f>
        <v>304207193.61013317</v>
      </c>
      <c r="I74" s="3"/>
    </row>
    <row r="75" spans="3:10" ht="15" thickTop="1" x14ac:dyDescent="0.2">
      <c r="F75" s="11"/>
      <c r="I75" s="18"/>
    </row>
    <row r="76" spans="3:10" x14ac:dyDescent="0.2">
      <c r="F76" s="11"/>
      <c r="I76" s="18"/>
    </row>
    <row r="77" spans="3:10" x14ac:dyDescent="0.2">
      <c r="F77" s="11"/>
      <c r="I77" s="18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58E7799F-7AE5-4810-86A2-F972EB4B5E53}"/>
</file>

<file path=customXml/itemProps2.xml><?xml version="1.0" encoding="utf-8"?>
<ds:datastoreItem xmlns:ds="http://schemas.openxmlformats.org/officeDocument/2006/customXml" ds:itemID="{ACE1C735-1821-42BC-B83D-B78CB3735A77}"/>
</file>

<file path=customXml/itemProps3.xml><?xml version="1.0" encoding="utf-8"?>
<ds:datastoreItem xmlns:ds="http://schemas.openxmlformats.org/officeDocument/2006/customXml" ds:itemID="{65DADFC3-9EF8-47EA-8BB8-006966758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2026-01-20T18:50:16Z</dcterms:created>
  <dcterms:modified xsi:type="dcterms:W3CDTF">2026-01-20T18:51:02Z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