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Presupuesto\"/>
    </mc:Choice>
  </mc:AlternateContent>
  <xr:revisionPtr revIDLastSave="0" documentId="13_ncr:1_{E2350147-D4A0-4164-B45F-AE4D8B937A44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P15" i="1" s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67" i="1" l="1"/>
  <c r="C31" i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P31" i="1" s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50" i="1" l="1"/>
  <c r="P41" i="1"/>
  <c r="P21" i="1"/>
  <c r="P57" i="1"/>
  <c r="C88" i="1"/>
  <c r="N88" i="1"/>
  <c r="F88" i="1"/>
  <c r="E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<sst xmlns="http://schemas.openxmlformats.org/spreadsheetml/2006/main" count="107" uniqueCount="107">
  <si>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</si>
  <si>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</si>
  <si>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</si>
  <si>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</si>
  <si>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</si>
  <si>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</si>
  <si>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</si>
  <si>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</si>
  <si>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</si>
  <si>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</si>
  <si>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</si>
  <si>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</si>
  <si>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</si>
  <si>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</si>
  <si>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</si>
  <si>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</si>
  <si>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</si>
  <si>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</si>
  <si>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</si>
  <si>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</si>
  <si>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</si>
  <si>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</si>
  <si>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</si>
  <si>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</si>
  <si>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</si>
  <si>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</si>
  <si>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</si>
  <si>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</si>
  <si>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</si>
  <si>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</si>
  <si>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</si>
  <si>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</si>
  <si>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</si>
  <si>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</si>
  <si>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</si>
  <si>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</si>
  <si>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</si>
  <si>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</si>
  <si>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</si>
  <si>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</si>
  <si>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</si>
  <si>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</si>
  <si>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</si>
  <si>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</si>
  <si>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</si>
  <si>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</si>
  <si>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</si>
  <si>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</si>
  <si>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</si>
  <si>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</si>
  <si>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</si>
  <si>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</si>
  <si>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</si>
  <si>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</si>
  <si>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</si>
  <si>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</si>
  <si>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</si>
  <si>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</si>
  <si>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</si>
  <si>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</si>
  <si>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</si>
  <si>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</si>
  <si>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</si>
  <si>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</si>
  <si>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</si>
  <si>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</si>
  <si>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</si>
  <si>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</si>
  <si>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</si>
  <si>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</si>
  <si>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</si>
  <si>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</si>
  <si>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</si>
  <si>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</si>
  <si>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</si>
  <si>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</si>
  <si>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</si>
  <si>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</si>
  <si>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</si>
  <si>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</si>
  <si>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</si>
  <si>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</si>
  <si>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</si>
  <si>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</si>
  <si>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</si>
  <si>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</si>
  <si>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</si>
  <si>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</si>
  <si>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</si>
  <si>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</si>
  <si>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</si>
  <si>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</si>
  <si>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</si>
  <si>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</si>
  <si>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</si>
  <si>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</si>
  <si>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</si>
  <si>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</si>
  <si>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</si>
  <si>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</si>
  <si>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</si>
  <si>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</si>
  <si>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</si>
  <si>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</si>
  <si>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</si>
  <si>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</si>
  <si>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RD$1,964,244,266.39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</si>
</sst>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353555</xdr:colOff>
      <xdr:row>0</xdr:row>
      <xdr:rowOff>102286</xdr:rowOff>
    </xdr:from>
    <xdr:to>
      <xdr:col>6</xdr:col>
      <xdr:colOff>722642</xdr:colOff>
      <xdr:row>5</xdr:row>
      <xdr:rowOff>20002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396" y="102286"/>
          <a:ext cx="1165723" cy="740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="110" zoomScaleNormal="110" workbookViewId="0">
      <selection activeCell="A91" sqref="A91:J91"/>
    </sheetView>
  </sheetViews>
  <sheetFormatPr baseColWidth="10" defaultColWidth="13.33203125" defaultRowHeight="12.75" x14ac:dyDescent="0.2"/>
  <cols>
    <col min="1" max="1" width="49" style="6" customWidth="1"/>
    <col min="2" max="2" width="13.6640625" style="6" customWidth="1"/>
    <col min="3" max="3" width="14.33203125" style="6" customWidth="1"/>
    <col min="4" max="4" width="13.33203125" style="6" customWidth="1"/>
    <col min="5" max="5" width="12.83203125" style="6" customWidth="1"/>
    <col min="6" max="6" width="14" style="6" customWidth="1"/>
    <col min="7" max="7" width="14.5" style="6" customWidth="1"/>
    <col min="8" max="8" width="14.1640625" style="6" customWidth="1"/>
    <col min="9" max="9" width="12.83203125" style="6" customWidth="1"/>
    <col min="10" max="10" width="13.33203125" style="6" customWidth="1"/>
    <col min="11" max="11" width="12.6640625" style="6" customWidth="1"/>
    <col min="12" max="12" width="10.664062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3.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105</v>
      </c>
    </row>
    <row r="6" spans="1:22" ht="16.899999999999999" customHeight="1" x14ac:dyDescent="0.2">
      <c r="A6" s="38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2" ht="21" customHeight="1" x14ac:dyDescent="0.2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2" ht="15.75" x14ac:dyDescent="0.2">
      <c r="A8" s="40" t="s">
        <v>103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22" ht="15.75" customHeight="1" x14ac:dyDescent="0.2">
      <c r="A9" s="36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22" ht="15.75" customHeight="1" x14ac:dyDescent="0.2">
      <c r="A10" s="39" t="s">
        <v>106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22" ht="15.75" x14ac:dyDescent="0.2">
      <c r="A11" s="36" t="s"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22" ht="25.5" customHeight="1" x14ac:dyDescent="0.2">
      <c r="A12" s="31" t="s">
        <v>4</v>
      </c>
      <c r="B12" s="32" t="s">
        <v>5</v>
      </c>
      <c r="C12" s="32" t="s">
        <v>6</v>
      </c>
      <c r="D12" s="44" t="s">
        <v>7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1"/>
      <c r="B13" s="33"/>
      <c r="C13" s="33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  <c r="Q13" s="25"/>
      <c r="R13" s="25"/>
      <c r="S13" s="25"/>
      <c r="T13" s="25"/>
      <c r="U13" s="25"/>
      <c r="V13" s="25"/>
    </row>
    <row r="14" spans="1:22" x14ac:dyDescent="0.2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22</v>
      </c>
      <c r="B15" s="11">
        <f>B16+B17+B20+B18+B19</f>
        <v>1498499654</v>
      </c>
      <c r="C15" s="11">
        <f>C16+C17+C20+C18+C19</f>
        <v>1574456789</v>
      </c>
      <c r="D15" s="11">
        <f>D16+D17+D20+D18+D19</f>
        <v>107147602.05000001</v>
      </c>
      <c r="E15" s="11">
        <f>E16+E17+E20+E18+E19</f>
        <v>140554381.53</v>
      </c>
      <c r="F15" s="11">
        <f t="shared" ref="F15" si="0">F16+F17+F20+F18+F19</f>
        <v>129946303.01000001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137560894.30000004</v>
      </c>
      <c r="J15" s="11">
        <f t="shared" si="1"/>
        <v>129625119.52000001</v>
      </c>
      <c r="K15" s="11">
        <f t="shared" si="1"/>
        <v>154926763.03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1090898781.4200001</v>
      </c>
    </row>
    <row r="16" spans="1:22" ht="10.9" customHeight="1" x14ac:dyDescent="0.2">
      <c r="A16" s="12" t="s">
        <v>23</v>
      </c>
      <c r="B16" s="13">
        <v>1219627810</v>
      </c>
      <c r="C16" s="13">
        <v>1228203541</v>
      </c>
      <c r="D16" s="13">
        <v>90741440.150000021</v>
      </c>
      <c r="E16" s="13">
        <v>119886671.09999999</v>
      </c>
      <c r="F16" s="13">
        <v>110548910.42</v>
      </c>
      <c r="G16" s="13">
        <v>106663001.75000001</v>
      </c>
      <c r="H16" s="13">
        <v>107699502.08000001</v>
      </c>
      <c r="I16" s="13">
        <v>112369345.30000003</v>
      </c>
      <c r="J16" s="13">
        <v>110054760.95000002</v>
      </c>
      <c r="K16" s="13">
        <v>110854221.38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868817853.13000011</v>
      </c>
    </row>
    <row r="17" spans="1:16" ht="10.9" customHeight="1" x14ac:dyDescent="0.2">
      <c r="A17" s="12" t="s">
        <v>24</v>
      </c>
      <c r="B17" s="13">
        <v>119856238</v>
      </c>
      <c r="C17" s="13">
        <v>161317211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8885549.120000001</v>
      </c>
      <c r="J17" s="13">
        <v>2933828.83</v>
      </c>
      <c r="K17" s="13">
        <v>27396950.609999999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92504764.319999993</v>
      </c>
    </row>
    <row r="18" spans="1:16" ht="10.9" customHeight="1" x14ac:dyDescent="0.2">
      <c r="A18" s="14" t="s">
        <v>25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4876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4876</v>
      </c>
    </row>
    <row r="19" spans="1:16" ht="10.9" customHeight="1" x14ac:dyDescent="0.2">
      <c r="A19" s="14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27</v>
      </c>
      <c r="B20" s="13">
        <v>158619606</v>
      </c>
      <c r="C20" s="13">
        <v>184540037</v>
      </c>
      <c r="D20" s="13">
        <v>13667833.07</v>
      </c>
      <c r="E20" s="13">
        <v>17609592.149999999</v>
      </c>
      <c r="F20" s="13">
        <v>16474249.870000008</v>
      </c>
      <c r="G20" s="13">
        <v>16058488.000000006</v>
      </c>
      <c r="H20" s="13">
        <v>16147880.220000003</v>
      </c>
      <c r="I20" s="13">
        <v>16305999.880000005</v>
      </c>
      <c r="J20" s="13">
        <v>16636529.740000002</v>
      </c>
      <c r="K20" s="13">
        <v>16670715.039999997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129571287.97000003</v>
      </c>
    </row>
    <row r="21" spans="1:16" ht="10.9" customHeight="1" x14ac:dyDescent="0.2">
      <c r="A21" s="9" t="s">
        <v>28</v>
      </c>
      <c r="B21" s="10">
        <f>SUM(B22:B30)</f>
        <v>638457794</v>
      </c>
      <c r="C21" s="10">
        <f t="shared" ref="C21:F21" si="3">SUM(C22:C30)</f>
        <v>703966484.77999997</v>
      </c>
      <c r="D21" s="10">
        <f t="shared" si="3"/>
        <v>15370878.570000002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22059823.630000003</v>
      </c>
      <c r="I21" s="10">
        <f t="shared" ref="I21" si="5">SUM(I22:I30)</f>
        <v>24890065.809999999</v>
      </c>
      <c r="J21" s="10">
        <f t="shared" ref="J21:K21" si="6">SUM(J22:J30)</f>
        <v>31190861.270000003</v>
      </c>
      <c r="K21" s="10">
        <f t="shared" si="6"/>
        <v>60419430.860000007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225095239.86000001</v>
      </c>
    </row>
    <row r="22" spans="1:16" ht="10.9" customHeight="1" x14ac:dyDescent="0.2">
      <c r="A22" s="12" t="s">
        <v>29</v>
      </c>
      <c r="B22" s="13">
        <v>201385118</v>
      </c>
      <c r="C22" s="13">
        <v>177848591.77000001</v>
      </c>
      <c r="D22" s="13">
        <v>14411669.510000002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15638095.18</v>
      </c>
      <c r="J22" s="13">
        <v>15703105.450000003</v>
      </c>
      <c r="K22" s="13">
        <v>16319060.250000002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116502143.12000002</v>
      </c>
    </row>
    <row r="23" spans="1:16" ht="10.9" customHeight="1" x14ac:dyDescent="0.2">
      <c r="A23" s="14" t="s">
        <v>30</v>
      </c>
      <c r="B23" s="13">
        <v>15624000</v>
      </c>
      <c r="C23" s="13">
        <v>31631451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367354.71</v>
      </c>
      <c r="J23" s="13">
        <v>3618386.96</v>
      </c>
      <c r="K23" s="13">
        <v>520487.11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6020359.9900000002</v>
      </c>
    </row>
    <row r="24" spans="1:16" ht="10.9" customHeight="1" x14ac:dyDescent="0.2">
      <c r="A24" s="12" t="s">
        <v>31</v>
      </c>
      <c r="B24" s="13">
        <v>3745000</v>
      </c>
      <c r="C24" s="13">
        <v>41806000</v>
      </c>
      <c r="D24" s="13">
        <v>0</v>
      </c>
      <c r="E24" s="13">
        <v>38850</v>
      </c>
      <c r="F24" s="13">
        <v>982714.39999999991</v>
      </c>
      <c r="G24" s="13">
        <v>140300</v>
      </c>
      <c r="H24" s="13">
        <v>174900</v>
      </c>
      <c r="I24" s="13">
        <v>5440800</v>
      </c>
      <c r="J24" s="13">
        <v>20650</v>
      </c>
      <c r="K24" s="13">
        <v>4800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6803014.4000000004</v>
      </c>
    </row>
    <row r="25" spans="1:16" ht="10.9" customHeight="1" x14ac:dyDescent="0.2">
      <c r="A25" s="12" t="s">
        <v>32</v>
      </c>
      <c r="B25" s="13">
        <v>2105000</v>
      </c>
      <c r="C25" s="13">
        <v>8364714.9000000004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26400</v>
      </c>
      <c r="J25" s="13">
        <v>131250</v>
      </c>
      <c r="K25" s="13">
        <v>58000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374521.83999999997</v>
      </c>
    </row>
    <row r="26" spans="1:16" ht="10.9" customHeight="1" x14ac:dyDescent="0.2">
      <c r="A26" s="12" t="s">
        <v>33</v>
      </c>
      <c r="B26" s="13">
        <v>34110000</v>
      </c>
      <c r="C26" s="13">
        <v>66169805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67627.539999999994</v>
      </c>
      <c r="J26" s="13">
        <v>1218443.3800000001</v>
      </c>
      <c r="K26" s="13">
        <v>129800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3230519.6100000003</v>
      </c>
    </row>
    <row r="27" spans="1:16" ht="10.9" customHeight="1" x14ac:dyDescent="0.2">
      <c r="A27" s="12" t="s">
        <v>34</v>
      </c>
      <c r="B27" s="13">
        <v>17900000</v>
      </c>
      <c r="C27" s="13">
        <v>14559525.1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1059034.48</v>
      </c>
      <c r="J27" s="13">
        <v>918039.45</v>
      </c>
      <c r="K27" s="13">
        <v>1791399.61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8612518.0100000016</v>
      </c>
    </row>
    <row r="28" spans="1:16" ht="17.45" customHeight="1" x14ac:dyDescent="0.2">
      <c r="A28" s="14" t="s">
        <v>35</v>
      </c>
      <c r="B28" s="13">
        <v>74114619</v>
      </c>
      <c r="C28" s="13">
        <v>79807204.010000005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1608374</v>
      </c>
      <c r="I28" s="13">
        <v>1014850.9500000001</v>
      </c>
      <c r="J28" s="13">
        <v>4347527.54</v>
      </c>
      <c r="K28" s="13">
        <v>27952202.210000001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35527640.960000001</v>
      </c>
    </row>
    <row r="29" spans="1:16" ht="12.6" customHeight="1" x14ac:dyDescent="0.2">
      <c r="A29" s="14" t="s">
        <v>36</v>
      </c>
      <c r="B29" s="13">
        <v>260023562</v>
      </c>
      <c r="C29" s="13">
        <v>223692298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562980.75</v>
      </c>
      <c r="J29" s="13">
        <v>3221673.78</v>
      </c>
      <c r="K29" s="13">
        <v>11627443.99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38159672.950000003</v>
      </c>
    </row>
    <row r="30" spans="1:16" ht="12.6" customHeight="1" x14ac:dyDescent="0.2">
      <c r="A30" s="14" t="s">
        <v>37</v>
      </c>
      <c r="B30" s="13">
        <v>29450495</v>
      </c>
      <c r="C30" s="13">
        <v>60086895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1666379.9800000002</v>
      </c>
      <c r="I30" s="13">
        <v>712922.2</v>
      </c>
      <c r="J30" s="13">
        <v>2011784.71</v>
      </c>
      <c r="K30" s="13">
        <v>2016237.69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9864848.9800000004</v>
      </c>
    </row>
    <row r="31" spans="1:16" ht="10.9" customHeight="1" x14ac:dyDescent="0.2">
      <c r="A31" s="9" t="s">
        <v>38</v>
      </c>
      <c r="B31" s="10">
        <f>SUM(B32:B40)</f>
        <v>71218693</v>
      </c>
      <c r="C31" s="10">
        <f t="shared" ref="C31:I31" si="9">SUM(C32:C40)</f>
        <v>198157443.94999999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5765411.8399999999</v>
      </c>
      <c r="J31" s="10">
        <f t="shared" ref="J31:O31" si="10">SUM(J32:J40)</f>
        <v>8280910.3000000007</v>
      </c>
      <c r="K31" s="10">
        <f t="shared" si="10"/>
        <v>1637502.52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24815096.379999999</v>
      </c>
    </row>
    <row r="32" spans="1:16" ht="10.9" customHeight="1" x14ac:dyDescent="0.2">
      <c r="A32" s="14" t="s">
        <v>39</v>
      </c>
      <c r="B32" s="13">
        <v>4280000</v>
      </c>
      <c r="C32" s="13">
        <v>6177794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422351.76999999996</v>
      </c>
      <c r="J32" s="13">
        <v>65925.900000000009</v>
      </c>
      <c r="K32" s="13">
        <v>45422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1582711.4</v>
      </c>
    </row>
    <row r="33" spans="1:16" ht="10.9" customHeight="1" x14ac:dyDescent="0.2">
      <c r="A33" s="12" t="s">
        <v>40</v>
      </c>
      <c r="B33" s="13">
        <v>4508000</v>
      </c>
      <c r="C33" s="13">
        <v>1267000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37524</v>
      </c>
      <c r="K33" s="13">
        <v>41300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100055.39</v>
      </c>
    </row>
    <row r="34" spans="1:16" ht="10.9" customHeight="1" x14ac:dyDescent="0.2">
      <c r="A34" s="14" t="s">
        <v>41</v>
      </c>
      <c r="B34" s="13">
        <v>4815000</v>
      </c>
      <c r="C34" s="13">
        <v>3916814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272012.93</v>
      </c>
      <c r="J34" s="13">
        <v>672268.64999999991</v>
      </c>
      <c r="K34" s="13">
        <v>287035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2261913.0199999996</v>
      </c>
    </row>
    <row r="35" spans="1:16" ht="10.9" customHeight="1" x14ac:dyDescent="0.2">
      <c r="A35" s="12" t="s">
        <v>42</v>
      </c>
      <c r="B35" s="13">
        <v>0</v>
      </c>
      <c r="C35" s="13">
        <v>165000</v>
      </c>
      <c r="D35" s="13">
        <v>0</v>
      </c>
      <c r="E35" s="13">
        <v>0</v>
      </c>
      <c r="F35" s="13">
        <v>0</v>
      </c>
      <c r="G35" s="13">
        <v>14690.67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14690.67</v>
      </c>
    </row>
    <row r="36" spans="1:16" ht="10.9" customHeight="1" x14ac:dyDescent="0.2">
      <c r="A36" s="14" t="s">
        <v>43</v>
      </c>
      <c r="B36" s="13">
        <v>1005000</v>
      </c>
      <c r="C36" s="13">
        <v>716500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11436.12</v>
      </c>
      <c r="J36" s="13">
        <v>283336.56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294772.68</v>
      </c>
    </row>
    <row r="37" spans="1:16" ht="10.9" customHeight="1" x14ac:dyDescent="0.2">
      <c r="A37" s="14" t="s">
        <v>44</v>
      </c>
      <c r="B37" s="13">
        <v>1260000</v>
      </c>
      <c r="C37" s="13">
        <v>1249845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41911.24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54046.36</v>
      </c>
    </row>
    <row r="38" spans="1:16" ht="16.5" x14ac:dyDescent="0.2">
      <c r="A38" s="14" t="s">
        <v>45</v>
      </c>
      <c r="B38" s="13">
        <v>30980000</v>
      </c>
      <c r="C38" s="13">
        <v>32332961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3671498.23</v>
      </c>
      <c r="J38" s="13">
        <v>5366411.3800000008</v>
      </c>
      <c r="K38" s="13">
        <v>236974.8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12840743.150000002</v>
      </c>
    </row>
    <row r="39" spans="1:16" ht="16.5" x14ac:dyDescent="0.2">
      <c r="A39" s="14" t="s">
        <v>46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x14ac:dyDescent="0.2">
      <c r="A40" s="12" t="s">
        <v>47</v>
      </c>
      <c r="B40" s="13">
        <v>24370693</v>
      </c>
      <c r="C40" s="13">
        <v>152331529.94999999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1388112.7899999998</v>
      </c>
      <c r="J40" s="13">
        <v>1813532.57</v>
      </c>
      <c r="K40" s="13">
        <v>1026770.72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7666163.71</v>
      </c>
    </row>
    <row r="41" spans="1:16" ht="12" customHeight="1" x14ac:dyDescent="0.2">
      <c r="A41" s="9" t="s">
        <v>48</v>
      </c>
      <c r="B41" s="10">
        <f>SUM(B42:B49)</f>
        <v>976514451</v>
      </c>
      <c r="C41" s="10">
        <f t="shared" ref="C41:O41" si="11">SUM(C42:C49)</f>
        <v>1048914451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84410510.549999997</v>
      </c>
      <c r="G41" s="10">
        <f t="shared" si="11"/>
        <v>52544311.399999999</v>
      </c>
      <c r="H41" s="10">
        <f t="shared" si="11"/>
        <v>92542978.719999999</v>
      </c>
      <c r="I41" s="10">
        <f t="shared" si="11"/>
        <v>83375931.359999999</v>
      </c>
      <c r="J41" s="10">
        <f t="shared" si="11"/>
        <v>71945409.820000008</v>
      </c>
      <c r="K41" s="10">
        <f t="shared" si="11"/>
        <v>72246255.689999998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585784662.86000001</v>
      </c>
    </row>
    <row r="42" spans="1:16" x14ac:dyDescent="0.2">
      <c r="A42" s="14" t="s">
        <v>49</v>
      </c>
      <c r="B42" s="13">
        <v>144867917</v>
      </c>
      <c r="C42" s="13">
        <v>146267917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12810956.699999999</v>
      </c>
      <c r="J42" s="13">
        <v>5039956.74</v>
      </c>
      <c r="K42" s="13">
        <v>5528290.0300000003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58066987.170000009</v>
      </c>
    </row>
    <row r="43" spans="1:16" ht="16.5" x14ac:dyDescent="0.2">
      <c r="A43" s="14" t="s">
        <v>50</v>
      </c>
      <c r="B43" s="13">
        <v>414308934</v>
      </c>
      <c r="C43" s="13">
        <v>485308934</v>
      </c>
      <c r="D43" s="13">
        <v>22184197</v>
      </c>
      <c r="E43" s="13">
        <v>33152072.259999998</v>
      </c>
      <c r="F43" s="13">
        <v>44107361.740000002</v>
      </c>
      <c r="G43" s="13">
        <v>33147877</v>
      </c>
      <c r="H43" s="13">
        <v>33147877</v>
      </c>
      <c r="I43" s="13">
        <v>33147877</v>
      </c>
      <c r="J43" s="13">
        <v>33147877</v>
      </c>
      <c r="K43" s="13">
        <v>33147877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265183016</v>
      </c>
    </row>
    <row r="44" spans="1:16" ht="16.5" x14ac:dyDescent="0.2">
      <c r="A44" s="14" t="s">
        <v>51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6.5" x14ac:dyDescent="0.2">
      <c r="A45" s="14" t="s">
        <v>52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106178080</v>
      </c>
    </row>
    <row r="46" spans="1:16" ht="16.5" x14ac:dyDescent="0.2">
      <c r="A46" s="14" t="s">
        <v>53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x14ac:dyDescent="0.2">
      <c r="A47" s="12" t="s">
        <v>54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x14ac:dyDescent="0.2">
      <c r="A48" s="14" t="s">
        <v>55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194237.42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305589.41000000003</v>
      </c>
    </row>
    <row r="49" spans="1:16" ht="16.5" x14ac:dyDescent="0.2">
      <c r="A49" s="14" t="s">
        <v>56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40146199.659999996</v>
      </c>
      <c r="I49" s="13">
        <v>24144837.66</v>
      </c>
      <c r="J49" s="13">
        <v>20291078.66</v>
      </c>
      <c r="K49" s="13">
        <v>20297828.66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156050990.27999997</v>
      </c>
    </row>
    <row r="50" spans="1:16" s="15" customFormat="1" ht="15" x14ac:dyDescent="0.2">
      <c r="A50" s="9" t="s">
        <v>57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3750000</v>
      </c>
      <c r="J50" s="10">
        <f t="shared" si="12"/>
        <v>3750000</v>
      </c>
      <c r="K50" s="10">
        <f t="shared" si="12"/>
        <v>3750000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30000000</v>
      </c>
    </row>
    <row r="51" spans="1:16" x14ac:dyDescent="0.2">
      <c r="A51" s="14" t="s">
        <v>58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6.5" x14ac:dyDescent="0.2">
      <c r="A52" s="14" t="s">
        <v>59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3750000</v>
      </c>
      <c r="J52" s="13">
        <v>3750000</v>
      </c>
      <c r="K52" s="13">
        <v>3750000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30000000</v>
      </c>
    </row>
    <row r="53" spans="1:16" ht="16.5" x14ac:dyDescent="0.2">
      <c r="A53" s="14" t="s">
        <v>60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6.5" x14ac:dyDescent="0.2">
      <c r="A54" s="14" t="s">
        <v>61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x14ac:dyDescent="0.2">
      <c r="A55" s="14" t="s">
        <v>62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6.5" x14ac:dyDescent="0.2">
      <c r="A56" s="14" t="s">
        <v>63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64</v>
      </c>
      <c r="B57" s="10">
        <f>SUM(B58:B66)</f>
        <v>31291186</v>
      </c>
      <c r="C57" s="10">
        <f t="shared" ref="C57:O57" si="13">SUM(C58:C66)</f>
        <v>46629740.269999996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577537.53</v>
      </c>
      <c r="J57" s="10">
        <f t="shared" si="13"/>
        <v>605569.42999999993</v>
      </c>
      <c r="K57" s="10">
        <f t="shared" si="13"/>
        <v>466194.8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2"/>
        <v>4313170.7299999995</v>
      </c>
    </row>
    <row r="58" spans="1:16" x14ac:dyDescent="0.2">
      <c r="A58" s="12" t="s">
        <v>65</v>
      </c>
      <c r="B58" s="13">
        <v>16030000</v>
      </c>
      <c r="C58" s="13">
        <v>24124132.27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347234.03</v>
      </c>
      <c r="J58" s="13">
        <v>39813.199999999997</v>
      </c>
      <c r="K58" s="13">
        <v>237919.8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2218301.2599999998</v>
      </c>
    </row>
    <row r="59" spans="1:16" ht="16.5" x14ac:dyDescent="0.2">
      <c r="A59" s="14" t="s">
        <v>66</v>
      </c>
      <c r="B59" s="13">
        <v>4480000</v>
      </c>
      <c r="C59" s="13">
        <v>8098700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5111.76</v>
      </c>
      <c r="J59" s="13">
        <v>340376.23</v>
      </c>
      <c r="K59" s="13">
        <v>15875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1431897.73</v>
      </c>
    </row>
    <row r="60" spans="1:16" x14ac:dyDescent="0.2">
      <c r="A60" s="14" t="s">
        <v>67</v>
      </c>
      <c r="B60" s="13">
        <v>0</v>
      </c>
      <c r="C60" s="13">
        <v>127000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6.5" x14ac:dyDescent="0.2">
      <c r="A61" s="14" t="s">
        <v>68</v>
      </c>
      <c r="B61" s="13">
        <v>5210000</v>
      </c>
      <c r="C61" s="13">
        <v>2742500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x14ac:dyDescent="0.2">
      <c r="A62" s="14" t="s">
        <v>69</v>
      </c>
      <c r="B62" s="13">
        <v>5561186</v>
      </c>
      <c r="C62" s="13">
        <v>10739908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225191.74</v>
      </c>
      <c r="J62" s="13">
        <v>225380</v>
      </c>
      <c r="K62" s="13">
        <v>212400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662971.74</v>
      </c>
    </row>
    <row r="63" spans="1:16" x14ac:dyDescent="0.2">
      <c r="A63" s="14" t="s">
        <v>70</v>
      </c>
      <c r="B63" s="13">
        <v>0</v>
      </c>
      <c r="C63" s="13">
        <v>700000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9" customHeight="1" x14ac:dyDescent="0.2">
      <c r="A64" s="12" t="s">
        <v>71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9" customHeight="1" x14ac:dyDescent="0.2">
      <c r="A65" s="12" t="s">
        <v>72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6.5" x14ac:dyDescent="0.2">
      <c r="A66" s="14" t="s">
        <v>73</v>
      </c>
      <c r="B66" s="13">
        <v>0</v>
      </c>
      <c r="C66" s="13">
        <v>87500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74</v>
      </c>
      <c r="B67" s="10">
        <f>SUM(B68:B71)</f>
        <v>0</v>
      </c>
      <c r="C67" s="10">
        <f t="shared" ref="C67:O67" si="14">SUM(C68:C71)</f>
        <v>39912149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2117906.81</v>
      </c>
      <c r="J67" s="10">
        <f t="shared" si="14"/>
        <v>0</v>
      </c>
      <c r="K67" s="10">
        <f t="shared" si="14"/>
        <v>1219408.33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3337315.14</v>
      </c>
    </row>
    <row r="68" spans="1:16" ht="10.9" customHeight="1" x14ac:dyDescent="0.2">
      <c r="A68" s="12" t="s">
        <v>75</v>
      </c>
      <c r="B68" s="13">
        <v>0</v>
      </c>
      <c r="C68" s="13">
        <v>36997204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1534918.08</v>
      </c>
      <c r="J68" s="13">
        <v>0</v>
      </c>
      <c r="K68" s="13">
        <v>1219408.33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2754326.41</v>
      </c>
    </row>
    <row r="69" spans="1:16" ht="10.9" customHeight="1" x14ac:dyDescent="0.2">
      <c r="A69" s="12" t="s">
        <v>76</v>
      </c>
      <c r="B69" s="13">
        <v>0</v>
      </c>
      <c r="C69" s="13">
        <v>2914945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582988.73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582988.73</v>
      </c>
    </row>
    <row r="70" spans="1:16" ht="10.9" customHeight="1" x14ac:dyDescent="0.2">
      <c r="A70" s="14" t="s">
        <v>77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x14ac:dyDescent="0.2">
      <c r="A73" s="12" t="s">
        <v>80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6.5" x14ac:dyDescent="0.2">
      <c r="A74" s="14" t="s">
        <v>81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x14ac:dyDescent="0.2">
      <c r="A75" s="16" t="s">
        <v>82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6.5" x14ac:dyDescent="0.2">
      <c r="A78" s="14" t="s">
        <v>85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88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90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94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95</v>
      </c>
      <c r="B88" s="4">
        <f>B15+B21+B31+B41+B50+B57+B67</f>
        <v>3260981778</v>
      </c>
      <c r="C88" s="4">
        <f>C15+C21+C31+C41+C50+C57+C67</f>
        <v>3657037057.9999995</v>
      </c>
      <c r="D88" s="4">
        <f t="shared" ref="D88:O88" si="16">D15+D21+D31+D41+D50+D57+D67</f>
        <v>163560800.28000003</v>
      </c>
      <c r="E88" s="4">
        <f t="shared" si="16"/>
        <v>250596570.05999997</v>
      </c>
      <c r="F88" s="4">
        <f t="shared" si="16"/>
        <v>255616618.19</v>
      </c>
      <c r="G88" s="4">
        <f t="shared" si="16"/>
        <v>207262442.01000002</v>
      </c>
      <c r="H88" s="4">
        <f t="shared" si="16"/>
        <v>289106662.63000005</v>
      </c>
      <c r="I88" s="4">
        <f t="shared" si="16"/>
        <v>258037747.65000007</v>
      </c>
      <c r="J88" s="4">
        <f t="shared" si="16"/>
        <v>245397870.34000003</v>
      </c>
      <c r="K88" s="4">
        <f t="shared" si="16"/>
        <v>294665555.23000002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1964244266.3900003</v>
      </c>
      <c r="Q88" s="29"/>
      <c r="R88" s="29"/>
    </row>
    <row r="89" spans="1:18" ht="11.45" customHeight="1" x14ac:dyDescent="0.2">
      <c r="A89" s="18" t="s">
        <v>104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2.6" customHeight="1" x14ac:dyDescent="0.2">
      <c r="A90" s="42" t="s">
        <v>98</v>
      </c>
      <c r="B90" s="42"/>
      <c r="C90" s="42"/>
      <c r="D90" s="42"/>
      <c r="E90" s="42"/>
      <c r="F90" s="42"/>
      <c r="G90" s="42"/>
      <c r="H90" s="42"/>
      <c r="I90" s="42"/>
      <c r="J90" s="42"/>
      <c r="K90" s="18"/>
      <c r="L90" s="18"/>
      <c r="M90" s="18"/>
      <c r="N90" s="18"/>
      <c r="O90" s="18"/>
      <c r="P90" s="18"/>
    </row>
    <row r="91" spans="1:18" ht="12.6" customHeight="1" x14ac:dyDescent="0.2">
      <c r="A91" s="43" t="s">
        <v>99</v>
      </c>
      <c r="B91" s="43"/>
      <c r="C91" s="43"/>
      <c r="D91" s="43"/>
      <c r="E91" s="43"/>
      <c r="F91" s="43"/>
      <c r="G91" s="43"/>
      <c r="H91" s="43"/>
      <c r="I91" s="43"/>
      <c r="J91" s="43"/>
      <c r="K91" s="18"/>
      <c r="L91" s="18"/>
      <c r="M91" s="18"/>
      <c r="N91" s="18"/>
      <c r="O91" s="18"/>
      <c r="P91" s="18"/>
    </row>
    <row r="92" spans="1:18" ht="18" customHeight="1" x14ac:dyDescent="0.2">
      <c r="A92" s="42" t="s">
        <v>100</v>
      </c>
      <c r="B92" s="42"/>
      <c r="C92" s="42"/>
      <c r="D92" s="42"/>
      <c r="E92" s="42"/>
      <c r="F92" s="42"/>
      <c r="G92" s="42"/>
      <c r="H92" s="42"/>
      <c r="I92" s="42"/>
      <c r="J92" s="42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4" t="s">
        <v>101</v>
      </c>
      <c r="M94" s="34"/>
      <c r="N94" s="34"/>
      <c r="O94" s="34"/>
      <c r="P94" s="34"/>
    </row>
    <row r="95" spans="1:18" ht="15" x14ac:dyDescent="0.2">
      <c r="A95" s="23" t="s">
        <v>96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5" t="s">
        <v>97</v>
      </c>
      <c r="M95" s="35"/>
      <c r="N95" s="35"/>
      <c r="O95" s="35"/>
      <c r="P95" s="35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A90:J90"/>
    <mergeCell ref="A91:J91"/>
    <mergeCell ref="D12:O12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2023-09-05T16:21:21Z</cp:lastPrinted>
  <dcterms:created xsi:type="dcterms:W3CDTF">2022-09-16T14:51:44Z</dcterms:created>
  <dcterms:modified xsi:type="dcterms:W3CDTF">2023-09-07T18:32:15Z</dcterms:modified>
</cp:coreProperties>
</file>