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AÑO 2022\Portal Transparencia\Septiembre\"/>
    </mc:Choice>
  </mc:AlternateContent>
  <xr:revisionPtr revIDLastSave="0" documentId="8_{15EAE87D-6D24-4797-B63E-E341FC0C8E19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INVENTARIO F. AGOSTO 2022CONTAB" sheetId="47" r:id="rId1"/>
    <sheet name="INVENTARIO F. SEPTIEMBRE 2022" sheetId="50" r:id="rId2"/>
  </sheets>
  <definedNames>
    <definedName name="_xlnm.Print_Area" localSheetId="1">'INVENTARIO F. SEPTIEMBRE 2022'!$C$1:$J$370</definedName>
    <definedName name="_xlnm.Print_Titles" localSheetId="1">'INVENTARIO F. SEPTIEMBRE 2022'!$11:$11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6" i="47" l="1"/>
  <c r="R376" i="47" s="1"/>
  <c r="P376" i="47"/>
  <c r="O376" i="47"/>
  <c r="Q375" i="47"/>
  <c r="R375" i="47" s="1"/>
  <c r="P375" i="47"/>
  <c r="O375" i="47"/>
  <c r="Q374" i="47"/>
  <c r="R374" i="47" s="1"/>
  <c r="P374" i="47"/>
  <c r="O374" i="47"/>
  <c r="Q373" i="47"/>
  <c r="R373" i="47" s="1"/>
  <c r="P373" i="47"/>
  <c r="O373" i="47"/>
  <c r="Q372" i="47"/>
  <c r="R372" i="47" s="1"/>
  <c r="P372" i="47"/>
  <c r="O372" i="47"/>
  <c r="Q371" i="47"/>
  <c r="R371" i="47" s="1"/>
  <c r="P371" i="47"/>
  <c r="O371" i="47"/>
  <c r="Q370" i="47"/>
  <c r="R370" i="47" s="1"/>
  <c r="P370" i="47"/>
  <c r="O370" i="47"/>
  <c r="Q369" i="47"/>
  <c r="R369" i="47" s="1"/>
  <c r="P369" i="47"/>
  <c r="O369" i="47"/>
  <c r="Q368" i="47"/>
  <c r="R368" i="47" s="1"/>
  <c r="P368" i="47"/>
  <c r="O368" i="47"/>
  <c r="Q367" i="47"/>
  <c r="R367" i="47" s="1"/>
  <c r="P367" i="47"/>
  <c r="O367" i="47"/>
  <c r="Q366" i="47"/>
  <c r="R366" i="47" s="1"/>
  <c r="P366" i="47"/>
  <c r="O366" i="47"/>
  <c r="Q365" i="47"/>
  <c r="R365" i="47" s="1"/>
  <c r="P365" i="47"/>
  <c r="O365" i="47"/>
  <c r="Q364" i="47"/>
  <c r="R364" i="47" s="1"/>
  <c r="P364" i="47"/>
  <c r="O364" i="47"/>
  <c r="Q363" i="47"/>
  <c r="R363" i="47" s="1"/>
  <c r="P363" i="47"/>
  <c r="O363" i="47"/>
  <c r="Q362" i="47"/>
  <c r="R362" i="47" s="1"/>
  <c r="P362" i="47"/>
  <c r="O362" i="47"/>
  <c r="Q361" i="47"/>
  <c r="R361" i="47" s="1"/>
  <c r="P361" i="47"/>
  <c r="O361" i="47"/>
  <c r="Q360" i="47"/>
  <c r="R360" i="47" s="1"/>
  <c r="P360" i="47"/>
  <c r="O360" i="47"/>
  <c r="Q359" i="47"/>
  <c r="R359" i="47" s="1"/>
  <c r="P359" i="47"/>
  <c r="O359" i="47"/>
  <c r="Q358" i="47"/>
  <c r="R358" i="47" s="1"/>
  <c r="P358" i="47"/>
  <c r="O358" i="47"/>
  <c r="Q357" i="47"/>
  <c r="R357" i="47" s="1"/>
  <c r="P357" i="47"/>
  <c r="O357" i="47"/>
  <c r="Q356" i="47"/>
  <c r="R356" i="47" s="1"/>
  <c r="P356" i="47"/>
  <c r="O356" i="47"/>
  <c r="Q355" i="47"/>
  <c r="R355" i="47" s="1"/>
  <c r="P355" i="47"/>
  <c r="O355" i="47"/>
  <c r="Q354" i="47"/>
  <c r="R354" i="47" s="1"/>
  <c r="P354" i="47"/>
  <c r="O354" i="47"/>
  <c r="Q353" i="47"/>
  <c r="R353" i="47" s="1"/>
  <c r="P353" i="47"/>
  <c r="O353" i="47"/>
  <c r="Q352" i="47"/>
  <c r="R352" i="47" s="1"/>
  <c r="P352" i="47"/>
  <c r="O352" i="47"/>
  <c r="Q351" i="47"/>
  <c r="R351" i="47" s="1"/>
  <c r="P351" i="47"/>
  <c r="O351" i="47"/>
  <c r="Q350" i="47"/>
  <c r="R350" i="47" s="1"/>
  <c r="P350" i="47"/>
  <c r="O350" i="47"/>
  <c r="Q349" i="47"/>
  <c r="R349" i="47" s="1"/>
  <c r="P349" i="47"/>
  <c r="O349" i="47"/>
  <c r="Q348" i="47"/>
  <c r="R348" i="47" s="1"/>
  <c r="P348" i="47"/>
  <c r="O348" i="47"/>
  <c r="Q347" i="47"/>
  <c r="R347" i="47" s="1"/>
  <c r="P347" i="47"/>
  <c r="O347" i="47"/>
  <c r="Q346" i="47"/>
  <c r="R346" i="47" s="1"/>
  <c r="P346" i="47"/>
  <c r="O346" i="47"/>
  <c r="Q345" i="47"/>
  <c r="R345" i="47" s="1"/>
  <c r="P345" i="47"/>
  <c r="O345" i="47"/>
  <c r="Q344" i="47"/>
  <c r="R344" i="47" s="1"/>
  <c r="P344" i="47"/>
  <c r="O344" i="47"/>
  <c r="Q343" i="47"/>
  <c r="R343" i="47" s="1"/>
  <c r="P343" i="47"/>
  <c r="O343" i="47"/>
  <c r="Q342" i="47"/>
  <c r="R342" i="47" s="1"/>
  <c r="P342" i="47"/>
  <c r="O342" i="47"/>
  <c r="Q341" i="47"/>
  <c r="R341" i="47" s="1"/>
  <c r="P341" i="47"/>
  <c r="O341" i="47"/>
  <c r="Q340" i="47"/>
  <c r="R340" i="47" s="1"/>
  <c r="P340" i="47"/>
  <c r="O340" i="47"/>
  <c r="Q339" i="47"/>
  <c r="R339" i="47" s="1"/>
  <c r="P339" i="47"/>
  <c r="O339" i="47"/>
  <c r="Q338" i="47"/>
  <c r="R338" i="47" s="1"/>
  <c r="P338" i="47"/>
  <c r="O338" i="47"/>
  <c r="Q337" i="47"/>
  <c r="R337" i="47" s="1"/>
  <c r="P337" i="47"/>
  <c r="O337" i="47"/>
  <c r="Q336" i="47"/>
  <c r="R336" i="47" s="1"/>
  <c r="P336" i="47"/>
  <c r="O336" i="47"/>
  <c r="Q335" i="47"/>
  <c r="R335" i="47" s="1"/>
  <c r="P335" i="47"/>
  <c r="O335" i="47"/>
  <c r="Q334" i="47"/>
  <c r="R334" i="47" s="1"/>
  <c r="P334" i="47"/>
  <c r="O334" i="47"/>
  <c r="Q333" i="47"/>
  <c r="R333" i="47" s="1"/>
  <c r="P333" i="47"/>
  <c r="O333" i="47"/>
  <c r="Q332" i="47"/>
  <c r="R332" i="47" s="1"/>
  <c r="P332" i="47"/>
  <c r="O332" i="47"/>
  <c r="Q331" i="47"/>
  <c r="R331" i="47" s="1"/>
  <c r="P331" i="47"/>
  <c r="O331" i="47"/>
  <c r="Q330" i="47"/>
  <c r="R330" i="47" s="1"/>
  <c r="P330" i="47"/>
  <c r="O330" i="47"/>
  <c r="Q329" i="47"/>
  <c r="R329" i="47" s="1"/>
  <c r="P329" i="47"/>
  <c r="O329" i="47"/>
  <c r="Q328" i="47"/>
  <c r="R328" i="47" s="1"/>
  <c r="P328" i="47"/>
  <c r="O328" i="47"/>
  <c r="Q327" i="47"/>
  <c r="R327" i="47" s="1"/>
  <c r="P327" i="47"/>
  <c r="O327" i="47"/>
  <c r="Q326" i="47"/>
  <c r="R326" i="47" s="1"/>
  <c r="P326" i="47"/>
  <c r="O326" i="47"/>
  <c r="Q325" i="47"/>
  <c r="R325" i="47" s="1"/>
  <c r="P325" i="47"/>
  <c r="O325" i="47"/>
  <c r="Q324" i="47"/>
  <c r="R324" i="47" s="1"/>
  <c r="P324" i="47"/>
  <c r="O324" i="47"/>
  <c r="Q323" i="47"/>
  <c r="R323" i="47" s="1"/>
  <c r="P323" i="47"/>
  <c r="O323" i="47"/>
  <c r="Q322" i="47"/>
  <c r="R322" i="47" s="1"/>
  <c r="P322" i="47"/>
  <c r="O322" i="47"/>
  <c r="Q321" i="47"/>
  <c r="R321" i="47" s="1"/>
  <c r="P321" i="47"/>
  <c r="O321" i="47"/>
  <c r="Q320" i="47"/>
  <c r="R320" i="47" s="1"/>
  <c r="P320" i="47"/>
  <c r="O320" i="47"/>
  <c r="Q319" i="47"/>
  <c r="R319" i="47" s="1"/>
  <c r="P319" i="47"/>
  <c r="O319" i="47"/>
  <c r="Q318" i="47"/>
  <c r="R318" i="47" s="1"/>
  <c r="P318" i="47"/>
  <c r="O318" i="47"/>
  <c r="Q317" i="47"/>
  <c r="R317" i="47" s="1"/>
  <c r="P317" i="47"/>
  <c r="O317" i="47"/>
  <c r="Q316" i="47"/>
  <c r="R316" i="47" s="1"/>
  <c r="P316" i="47"/>
  <c r="O316" i="47"/>
  <c r="Q315" i="47"/>
  <c r="R315" i="47" s="1"/>
  <c r="P315" i="47"/>
  <c r="O315" i="47"/>
  <c r="Q314" i="47"/>
  <c r="R314" i="47" s="1"/>
  <c r="P314" i="47"/>
  <c r="O314" i="47"/>
  <c r="Q313" i="47"/>
  <c r="R313" i="47" s="1"/>
  <c r="P313" i="47"/>
  <c r="O313" i="47"/>
  <c r="Q312" i="47"/>
  <c r="R312" i="47" s="1"/>
  <c r="P312" i="47"/>
  <c r="O312" i="47"/>
  <c r="Q311" i="47"/>
  <c r="R311" i="47" s="1"/>
  <c r="P311" i="47"/>
  <c r="O311" i="47"/>
  <c r="Q310" i="47"/>
  <c r="R310" i="47" s="1"/>
  <c r="P310" i="47"/>
  <c r="O310" i="47"/>
  <c r="Q309" i="47"/>
  <c r="R309" i="47" s="1"/>
  <c r="P309" i="47"/>
  <c r="O309" i="47"/>
  <c r="Q308" i="47"/>
  <c r="R308" i="47" s="1"/>
  <c r="P308" i="47"/>
  <c r="O308" i="47"/>
  <c r="Q307" i="47"/>
  <c r="R307" i="47" s="1"/>
  <c r="P307" i="47"/>
  <c r="O307" i="47"/>
  <c r="Q306" i="47"/>
  <c r="R306" i="47" s="1"/>
  <c r="P306" i="47"/>
  <c r="O306" i="47"/>
  <c r="Q305" i="47"/>
  <c r="R305" i="47" s="1"/>
  <c r="P305" i="47"/>
  <c r="O305" i="47"/>
  <c r="Q304" i="47"/>
  <c r="R304" i="47" s="1"/>
  <c r="P304" i="47"/>
  <c r="O304" i="47"/>
  <c r="Q303" i="47"/>
  <c r="R303" i="47" s="1"/>
  <c r="P303" i="47"/>
  <c r="O303" i="47"/>
  <c r="Q302" i="47"/>
  <c r="R302" i="47" s="1"/>
  <c r="P302" i="47"/>
  <c r="O302" i="47"/>
  <c r="Q301" i="47"/>
  <c r="R301" i="47" s="1"/>
  <c r="P301" i="47"/>
  <c r="O301" i="47"/>
  <c r="Q300" i="47"/>
  <c r="R300" i="47" s="1"/>
  <c r="P300" i="47"/>
  <c r="O300" i="47"/>
  <c r="Q299" i="47"/>
  <c r="R299" i="47" s="1"/>
  <c r="P299" i="47"/>
  <c r="O299" i="47"/>
  <c r="Q298" i="47"/>
  <c r="R298" i="47" s="1"/>
  <c r="P298" i="47"/>
  <c r="O298" i="47"/>
  <c r="Q297" i="47"/>
  <c r="R297" i="47" s="1"/>
  <c r="P297" i="47"/>
  <c r="O297" i="47"/>
  <c r="Q296" i="47"/>
  <c r="R296" i="47" s="1"/>
  <c r="P296" i="47"/>
  <c r="O296" i="47"/>
  <c r="Q295" i="47"/>
  <c r="R295" i="47" s="1"/>
  <c r="P295" i="47"/>
  <c r="O295" i="47"/>
  <c r="Q294" i="47"/>
  <c r="R294" i="47" s="1"/>
  <c r="P294" i="47"/>
  <c r="O294" i="47"/>
  <c r="Q293" i="47"/>
  <c r="R293" i="47" s="1"/>
  <c r="P293" i="47"/>
  <c r="O293" i="47"/>
  <c r="Q292" i="47"/>
  <c r="R292" i="47" s="1"/>
  <c r="P292" i="47"/>
  <c r="O292" i="47"/>
  <c r="R291" i="47"/>
  <c r="Q291" i="47"/>
  <c r="P291" i="47"/>
  <c r="O291" i="47"/>
  <c r="R290" i="47"/>
  <c r="Q290" i="47"/>
  <c r="P290" i="47"/>
  <c r="O290" i="47"/>
  <c r="R289" i="47"/>
  <c r="Q289" i="47"/>
  <c r="P289" i="47"/>
  <c r="O289" i="47"/>
  <c r="R288" i="47"/>
  <c r="Q288" i="47"/>
  <c r="P288" i="47"/>
  <c r="O288" i="47"/>
  <c r="R287" i="47"/>
  <c r="Q287" i="47"/>
  <c r="P287" i="47"/>
  <c r="O287" i="47"/>
  <c r="R286" i="47"/>
  <c r="Q286" i="47"/>
  <c r="P286" i="47"/>
  <c r="O286" i="47"/>
  <c r="R285" i="47"/>
  <c r="Q285" i="47"/>
  <c r="P285" i="47"/>
  <c r="O285" i="47"/>
  <c r="R284" i="47"/>
  <c r="Q284" i="47"/>
  <c r="P284" i="47"/>
  <c r="O284" i="47"/>
  <c r="R283" i="47"/>
  <c r="Q283" i="47"/>
  <c r="P283" i="47"/>
  <c r="O283" i="47"/>
  <c r="R282" i="47"/>
  <c r="Q282" i="47"/>
  <c r="P282" i="47"/>
  <c r="O282" i="47"/>
  <c r="R281" i="47"/>
  <c r="Q281" i="47"/>
  <c r="P281" i="47"/>
  <c r="O281" i="47"/>
  <c r="R280" i="47"/>
  <c r="Q280" i="47"/>
  <c r="P280" i="47"/>
  <c r="O280" i="47"/>
  <c r="R279" i="47"/>
  <c r="Q279" i="47"/>
  <c r="P279" i="47"/>
  <c r="O279" i="47"/>
  <c r="R278" i="47"/>
  <c r="Q278" i="47"/>
  <c r="P278" i="47"/>
  <c r="O278" i="47"/>
  <c r="R277" i="47"/>
  <c r="Q277" i="47"/>
  <c r="P277" i="47"/>
  <c r="O277" i="47"/>
  <c r="R276" i="47"/>
  <c r="Q276" i="47"/>
  <c r="P276" i="47"/>
  <c r="O276" i="47"/>
  <c r="R275" i="47"/>
  <c r="Q275" i="47"/>
  <c r="P275" i="47"/>
  <c r="O275" i="47"/>
  <c r="R274" i="47"/>
  <c r="Q274" i="47"/>
  <c r="P274" i="47"/>
  <c r="O274" i="47"/>
  <c r="R273" i="47"/>
  <c r="Q273" i="47"/>
  <c r="P273" i="47"/>
  <c r="O273" i="47"/>
  <c r="R272" i="47"/>
  <c r="Q272" i="47"/>
  <c r="P272" i="47"/>
  <c r="O272" i="47"/>
  <c r="R271" i="47"/>
  <c r="Q271" i="47"/>
  <c r="P271" i="47"/>
  <c r="O271" i="47"/>
  <c r="R270" i="47"/>
  <c r="Q270" i="47"/>
  <c r="P270" i="47"/>
  <c r="O270" i="47"/>
  <c r="R269" i="47"/>
  <c r="Q269" i="47"/>
  <c r="P269" i="47"/>
  <c r="O269" i="47"/>
  <c r="R268" i="47"/>
  <c r="Q268" i="47"/>
  <c r="P268" i="47"/>
  <c r="O268" i="47"/>
  <c r="R267" i="47"/>
  <c r="Q267" i="47"/>
  <c r="P267" i="47"/>
  <c r="O267" i="47"/>
  <c r="R266" i="47"/>
  <c r="Q266" i="47"/>
  <c r="P266" i="47"/>
  <c r="O266" i="47"/>
  <c r="R265" i="47"/>
  <c r="Q265" i="47"/>
  <c r="P265" i="47"/>
  <c r="O265" i="47"/>
  <c r="R264" i="47"/>
  <c r="Q264" i="47"/>
  <c r="P264" i="47"/>
  <c r="O264" i="47"/>
  <c r="R263" i="47"/>
  <c r="Q263" i="47"/>
  <c r="P263" i="47"/>
  <c r="O263" i="47"/>
  <c r="R262" i="47"/>
  <c r="Q262" i="47"/>
  <c r="P262" i="47"/>
  <c r="O262" i="47"/>
  <c r="R261" i="47"/>
  <c r="Q261" i="47"/>
  <c r="P261" i="47"/>
  <c r="O261" i="47"/>
  <c r="R260" i="47"/>
  <c r="Q260" i="47"/>
  <c r="P260" i="47"/>
  <c r="O260" i="47"/>
  <c r="R259" i="47"/>
  <c r="Q259" i="47"/>
  <c r="P259" i="47"/>
  <c r="O259" i="47"/>
  <c r="R258" i="47"/>
  <c r="Q258" i="47"/>
  <c r="P258" i="47"/>
  <c r="O258" i="47"/>
  <c r="R257" i="47"/>
  <c r="Q257" i="47"/>
  <c r="P257" i="47"/>
  <c r="O257" i="47"/>
  <c r="R256" i="47"/>
  <c r="Q256" i="47"/>
  <c r="P256" i="47"/>
  <c r="O256" i="47"/>
  <c r="R255" i="47"/>
  <c r="Q255" i="47"/>
  <c r="P255" i="47"/>
  <c r="O255" i="47"/>
  <c r="R254" i="47"/>
  <c r="Q254" i="47"/>
  <c r="P254" i="47"/>
  <c r="O254" i="47"/>
  <c r="R253" i="47"/>
  <c r="Q253" i="47"/>
  <c r="P253" i="47"/>
  <c r="O253" i="47"/>
  <c r="R252" i="47"/>
  <c r="Q252" i="47"/>
  <c r="P252" i="47"/>
  <c r="O252" i="47"/>
  <c r="R251" i="47"/>
  <c r="Q251" i="47"/>
  <c r="P251" i="47"/>
  <c r="O251" i="47"/>
  <c r="R250" i="47"/>
  <c r="Q250" i="47"/>
  <c r="P250" i="47"/>
  <c r="O250" i="47"/>
  <c r="R249" i="47"/>
  <c r="Q249" i="47"/>
  <c r="P249" i="47"/>
  <c r="O249" i="47"/>
  <c r="R248" i="47"/>
  <c r="Q248" i="47"/>
  <c r="P248" i="47"/>
  <c r="O248" i="47"/>
  <c r="R247" i="47"/>
  <c r="Q247" i="47"/>
  <c r="P247" i="47"/>
  <c r="O247" i="47"/>
  <c r="R246" i="47"/>
  <c r="Q246" i="47"/>
  <c r="P246" i="47"/>
  <c r="O246" i="47"/>
  <c r="R245" i="47"/>
  <c r="Q245" i="47"/>
  <c r="P245" i="47"/>
  <c r="O245" i="47"/>
  <c r="R244" i="47"/>
  <c r="Q244" i="47"/>
  <c r="P244" i="47"/>
  <c r="O244" i="47"/>
  <c r="R243" i="47"/>
  <c r="Q243" i="47"/>
  <c r="P243" i="47"/>
  <c r="O243" i="47"/>
  <c r="R242" i="47"/>
  <c r="Q242" i="47"/>
  <c r="P242" i="47"/>
  <c r="O242" i="47"/>
  <c r="R241" i="47"/>
  <c r="Q241" i="47"/>
  <c r="P241" i="47"/>
  <c r="O241" i="47"/>
  <c r="R240" i="47"/>
  <c r="Q240" i="47"/>
  <c r="P240" i="47"/>
  <c r="O240" i="47"/>
  <c r="R239" i="47"/>
  <c r="Q239" i="47"/>
  <c r="P239" i="47"/>
  <c r="O239" i="47"/>
  <c r="R238" i="47"/>
  <c r="Q238" i="47"/>
  <c r="P238" i="47"/>
  <c r="O238" i="47"/>
  <c r="R237" i="47"/>
  <c r="Q237" i="47"/>
  <c r="P237" i="47"/>
  <c r="O237" i="47"/>
  <c r="R236" i="47"/>
  <c r="Q236" i="47"/>
  <c r="P236" i="47"/>
  <c r="O236" i="47"/>
  <c r="R235" i="47"/>
  <c r="Q235" i="47"/>
  <c r="P235" i="47"/>
  <c r="O235" i="47"/>
  <c r="R234" i="47"/>
  <c r="Q234" i="47"/>
  <c r="P234" i="47"/>
  <c r="O234" i="47"/>
  <c r="R233" i="47"/>
  <c r="Q233" i="47"/>
  <c r="P233" i="47"/>
  <c r="O233" i="47"/>
  <c r="R232" i="47"/>
  <c r="Q232" i="47"/>
  <c r="P232" i="47"/>
  <c r="O232" i="47"/>
  <c r="R231" i="47"/>
  <c r="Q231" i="47"/>
  <c r="P231" i="47"/>
  <c r="O231" i="47"/>
  <c r="R230" i="47"/>
  <c r="Q230" i="47"/>
  <c r="P230" i="47"/>
  <c r="O230" i="47"/>
  <c r="R229" i="47"/>
  <c r="Q229" i="47"/>
  <c r="P229" i="47"/>
  <c r="O229" i="47"/>
  <c r="R228" i="47"/>
  <c r="Q228" i="47"/>
  <c r="P228" i="47"/>
  <c r="O228" i="47"/>
  <c r="R227" i="47"/>
  <c r="Q227" i="47"/>
  <c r="P227" i="47"/>
  <c r="O227" i="47"/>
  <c r="R226" i="47"/>
  <c r="Q226" i="47"/>
  <c r="P226" i="47"/>
  <c r="O226" i="47"/>
  <c r="R225" i="47"/>
  <c r="Q225" i="47"/>
  <c r="P225" i="47"/>
  <c r="O225" i="47"/>
  <c r="R224" i="47"/>
  <c r="Q224" i="47"/>
  <c r="P224" i="47"/>
  <c r="O224" i="47"/>
  <c r="R223" i="47"/>
  <c r="Q223" i="47"/>
  <c r="P223" i="47"/>
  <c r="O223" i="47"/>
  <c r="R222" i="47"/>
  <c r="Q222" i="47"/>
  <c r="P222" i="47"/>
  <c r="O222" i="47"/>
  <c r="R221" i="47"/>
  <c r="Q221" i="47"/>
  <c r="P221" i="47"/>
  <c r="O221" i="47"/>
  <c r="R220" i="47"/>
  <c r="Q220" i="47"/>
  <c r="P220" i="47"/>
  <c r="O220" i="47"/>
  <c r="R219" i="47"/>
  <c r="Q219" i="47"/>
  <c r="P219" i="47"/>
  <c r="O219" i="47"/>
  <c r="R218" i="47"/>
  <c r="Q218" i="47"/>
  <c r="P218" i="47"/>
  <c r="O218" i="47"/>
  <c r="R217" i="47"/>
  <c r="Q217" i="47"/>
  <c r="P217" i="47"/>
  <c r="O217" i="47"/>
  <c r="R216" i="47"/>
  <c r="Q216" i="47"/>
  <c r="P216" i="47"/>
  <c r="O216" i="47"/>
  <c r="R215" i="47"/>
  <c r="Q215" i="47"/>
  <c r="P215" i="47"/>
  <c r="O215" i="47"/>
  <c r="R214" i="47"/>
  <c r="Q214" i="47"/>
  <c r="P214" i="47"/>
  <c r="O214" i="47"/>
  <c r="R213" i="47"/>
  <c r="Q213" i="47"/>
  <c r="P213" i="47"/>
  <c r="O213" i="47"/>
  <c r="R212" i="47"/>
  <c r="Q212" i="47"/>
  <c r="P212" i="47"/>
  <c r="O212" i="47"/>
  <c r="R211" i="47"/>
  <c r="Q211" i="47"/>
  <c r="P211" i="47"/>
  <c r="O211" i="47"/>
  <c r="R210" i="47"/>
  <c r="Q210" i="47"/>
  <c r="P210" i="47"/>
  <c r="O210" i="47"/>
  <c r="R209" i="47"/>
  <c r="Q209" i="47"/>
  <c r="P209" i="47"/>
  <c r="O209" i="47"/>
  <c r="R208" i="47"/>
  <c r="Q208" i="47"/>
  <c r="P208" i="47"/>
  <c r="O208" i="47"/>
  <c r="R207" i="47"/>
  <c r="Q207" i="47"/>
  <c r="P207" i="47"/>
  <c r="O207" i="47"/>
  <c r="R206" i="47"/>
  <c r="Q206" i="47"/>
  <c r="P206" i="47"/>
  <c r="O206" i="47"/>
  <c r="R205" i="47"/>
  <c r="Q205" i="47"/>
  <c r="P205" i="47"/>
  <c r="O205" i="47"/>
  <c r="R204" i="47"/>
  <c r="Q204" i="47"/>
  <c r="P204" i="47"/>
  <c r="O204" i="47"/>
  <c r="R203" i="47"/>
  <c r="Q203" i="47"/>
  <c r="P203" i="47"/>
  <c r="O203" i="47"/>
  <c r="R202" i="47"/>
  <c r="Q202" i="47"/>
  <c r="P202" i="47"/>
  <c r="O202" i="47"/>
  <c r="R201" i="47"/>
  <c r="Q201" i="47"/>
  <c r="P201" i="47"/>
  <c r="O201" i="47"/>
  <c r="R200" i="47"/>
  <c r="Q200" i="47"/>
  <c r="P200" i="47"/>
  <c r="O200" i="47"/>
  <c r="R199" i="47"/>
  <c r="Q199" i="47"/>
  <c r="P199" i="47"/>
  <c r="O199" i="47"/>
  <c r="R198" i="47"/>
  <c r="Q198" i="47"/>
  <c r="P198" i="47"/>
  <c r="O198" i="47"/>
  <c r="R197" i="47"/>
  <c r="Q197" i="47"/>
  <c r="P197" i="47"/>
  <c r="O197" i="47"/>
  <c r="R196" i="47"/>
  <c r="Q196" i="47"/>
  <c r="P196" i="47"/>
  <c r="O196" i="47"/>
  <c r="R195" i="47"/>
  <c r="Q195" i="47"/>
  <c r="P195" i="47"/>
  <c r="O195" i="47"/>
  <c r="R194" i="47"/>
  <c r="Q194" i="47"/>
  <c r="P194" i="47"/>
  <c r="O194" i="47"/>
  <c r="R193" i="47"/>
  <c r="Q193" i="47"/>
  <c r="P193" i="47"/>
  <c r="O193" i="47"/>
  <c r="R192" i="47"/>
  <c r="Q192" i="47"/>
  <c r="P192" i="47"/>
  <c r="O192" i="47"/>
  <c r="R191" i="47"/>
  <c r="Q191" i="47"/>
  <c r="P191" i="47"/>
  <c r="O191" i="47"/>
  <c r="R190" i="47"/>
  <c r="Q190" i="47"/>
  <c r="P190" i="47"/>
  <c r="O190" i="47"/>
  <c r="R189" i="47"/>
  <c r="Q189" i="47"/>
  <c r="P189" i="47"/>
  <c r="O189" i="47"/>
  <c r="R188" i="47"/>
  <c r="Q188" i="47"/>
  <c r="P188" i="47"/>
  <c r="O188" i="47"/>
  <c r="R187" i="47"/>
  <c r="Q187" i="47"/>
  <c r="P187" i="47"/>
  <c r="O187" i="47"/>
  <c r="R186" i="47"/>
  <c r="Q186" i="47"/>
  <c r="P186" i="47"/>
  <c r="O186" i="47"/>
  <c r="R185" i="47"/>
  <c r="Q185" i="47"/>
  <c r="P185" i="47"/>
  <c r="O185" i="47"/>
  <c r="R184" i="47"/>
  <c r="Q184" i="47"/>
  <c r="P184" i="47"/>
  <c r="O184" i="47"/>
  <c r="R183" i="47"/>
  <c r="Q183" i="47"/>
  <c r="P183" i="47"/>
  <c r="O183" i="47"/>
  <c r="R182" i="47"/>
  <c r="Q182" i="47"/>
  <c r="P182" i="47"/>
  <c r="O182" i="47"/>
  <c r="R181" i="47"/>
  <c r="Q181" i="47"/>
  <c r="P181" i="47"/>
  <c r="O181" i="47"/>
  <c r="R180" i="47"/>
  <c r="Q180" i="47"/>
  <c r="P180" i="47"/>
  <c r="O180" i="47"/>
  <c r="R179" i="47"/>
  <c r="Q179" i="47"/>
  <c r="P179" i="47"/>
  <c r="O179" i="47"/>
  <c r="R178" i="47"/>
  <c r="Q178" i="47"/>
  <c r="P178" i="47"/>
  <c r="O178" i="47"/>
  <c r="R177" i="47"/>
  <c r="Q177" i="47"/>
  <c r="P177" i="47"/>
  <c r="O177" i="47"/>
  <c r="R176" i="47"/>
  <c r="Q176" i="47"/>
  <c r="P176" i="47"/>
  <c r="O176" i="47"/>
  <c r="R175" i="47"/>
  <c r="Q175" i="47"/>
  <c r="P175" i="47"/>
  <c r="O175" i="47"/>
  <c r="R174" i="47"/>
  <c r="Q174" i="47"/>
  <c r="P174" i="47"/>
  <c r="O174" i="47"/>
  <c r="R173" i="47"/>
  <c r="Q173" i="47"/>
  <c r="P173" i="47"/>
  <c r="O173" i="47"/>
  <c r="R172" i="47"/>
  <c r="Q172" i="47"/>
  <c r="P172" i="47"/>
  <c r="O172" i="47"/>
  <c r="R171" i="47"/>
  <c r="Q171" i="47"/>
  <c r="P171" i="47"/>
  <c r="O171" i="47"/>
  <c r="R170" i="47"/>
  <c r="Q170" i="47"/>
  <c r="P170" i="47"/>
  <c r="O170" i="47"/>
  <c r="R169" i="47"/>
  <c r="Q169" i="47"/>
  <c r="P169" i="47"/>
  <c r="O169" i="47"/>
  <c r="R168" i="47"/>
  <c r="Q168" i="47"/>
  <c r="P168" i="47"/>
  <c r="O168" i="47"/>
  <c r="R167" i="47"/>
  <c r="Q167" i="47"/>
  <c r="P167" i="47"/>
  <c r="O167" i="47"/>
  <c r="R166" i="47"/>
  <c r="Q166" i="47"/>
  <c r="P166" i="47"/>
  <c r="O166" i="47"/>
  <c r="R165" i="47"/>
  <c r="Q165" i="47"/>
  <c r="P165" i="47"/>
  <c r="O165" i="47"/>
  <c r="R164" i="47"/>
  <c r="Q164" i="47"/>
  <c r="P164" i="47"/>
  <c r="O164" i="47"/>
  <c r="R163" i="47"/>
  <c r="Q163" i="47"/>
  <c r="P163" i="47"/>
  <c r="O163" i="47"/>
  <c r="R162" i="47"/>
  <c r="Q162" i="47"/>
  <c r="P162" i="47"/>
  <c r="O162" i="47"/>
  <c r="R161" i="47"/>
  <c r="Q161" i="47"/>
  <c r="P161" i="47"/>
  <c r="O161" i="47"/>
  <c r="R160" i="47"/>
  <c r="Q160" i="47"/>
  <c r="P160" i="47"/>
  <c r="O160" i="47"/>
  <c r="R159" i="47"/>
  <c r="Q159" i="47"/>
  <c r="P159" i="47"/>
  <c r="O159" i="47"/>
  <c r="R158" i="47"/>
  <c r="Q158" i="47"/>
  <c r="P158" i="47"/>
  <c r="O158" i="47"/>
  <c r="R157" i="47"/>
  <c r="Q157" i="47"/>
  <c r="P157" i="47"/>
  <c r="O157" i="47"/>
  <c r="R156" i="47"/>
  <c r="Q156" i="47"/>
  <c r="P156" i="47"/>
  <c r="O156" i="47"/>
  <c r="R155" i="47"/>
  <c r="Q155" i="47"/>
  <c r="P155" i="47"/>
  <c r="O155" i="47"/>
  <c r="R154" i="47"/>
  <c r="Q154" i="47"/>
  <c r="P154" i="47"/>
  <c r="O154" i="47"/>
  <c r="R153" i="47"/>
  <c r="Q153" i="47"/>
  <c r="P153" i="47"/>
  <c r="O153" i="47"/>
  <c r="R152" i="47"/>
  <c r="Q152" i="47"/>
  <c r="P152" i="47"/>
  <c r="O152" i="47"/>
  <c r="R151" i="47"/>
  <c r="Q151" i="47"/>
  <c r="P151" i="47"/>
  <c r="O151" i="47"/>
  <c r="R150" i="47"/>
  <c r="Q150" i="47"/>
  <c r="P150" i="47"/>
  <c r="O150" i="47"/>
  <c r="R149" i="47"/>
  <c r="Q149" i="47"/>
  <c r="P149" i="47"/>
  <c r="O149" i="47"/>
  <c r="R148" i="47"/>
  <c r="Q148" i="47"/>
  <c r="P148" i="47"/>
  <c r="O148" i="47"/>
  <c r="R147" i="47"/>
  <c r="Q147" i="47"/>
  <c r="P147" i="47"/>
  <c r="O147" i="47"/>
  <c r="R146" i="47"/>
  <c r="Q146" i="47"/>
  <c r="P146" i="47"/>
  <c r="O146" i="47"/>
  <c r="R145" i="47"/>
  <c r="Q145" i="47"/>
  <c r="P145" i="47"/>
  <c r="O145" i="47"/>
  <c r="R144" i="47"/>
  <c r="Q144" i="47"/>
  <c r="P144" i="47"/>
  <c r="O144" i="47"/>
  <c r="R143" i="47"/>
  <c r="Q143" i="47"/>
  <c r="P143" i="47"/>
  <c r="O143" i="47"/>
  <c r="R142" i="47"/>
  <c r="Q142" i="47"/>
  <c r="P142" i="47"/>
  <c r="O142" i="47"/>
  <c r="R141" i="47"/>
  <c r="Q141" i="47"/>
  <c r="P141" i="47"/>
  <c r="O141" i="47"/>
  <c r="R140" i="47"/>
  <c r="Q140" i="47"/>
  <c r="P140" i="47"/>
  <c r="O140" i="47"/>
  <c r="R139" i="47"/>
  <c r="Q139" i="47"/>
  <c r="P139" i="47"/>
  <c r="O139" i="47"/>
  <c r="R138" i="47"/>
  <c r="Q138" i="47"/>
  <c r="P138" i="47"/>
  <c r="O138" i="47"/>
  <c r="R137" i="47"/>
  <c r="Q137" i="47"/>
  <c r="P137" i="47"/>
  <c r="O137" i="47"/>
  <c r="R136" i="47"/>
  <c r="Q136" i="47"/>
  <c r="P136" i="47"/>
  <c r="O136" i="47"/>
  <c r="R135" i="47"/>
  <c r="Q135" i="47"/>
  <c r="P135" i="47"/>
  <c r="O135" i="47"/>
  <c r="R134" i="47"/>
  <c r="Q134" i="47"/>
  <c r="P134" i="47"/>
  <c r="O134" i="47"/>
  <c r="R133" i="47"/>
  <c r="Q133" i="47"/>
  <c r="P133" i="47"/>
  <c r="O133" i="47"/>
  <c r="R132" i="47"/>
  <c r="Q132" i="47"/>
  <c r="P132" i="47"/>
  <c r="O132" i="47"/>
  <c r="R131" i="47"/>
  <c r="Q131" i="47"/>
  <c r="P131" i="47"/>
  <c r="O131" i="47"/>
  <c r="R130" i="47"/>
  <c r="Q130" i="47"/>
  <c r="P130" i="47"/>
  <c r="O130" i="47"/>
  <c r="R129" i="47"/>
  <c r="Q129" i="47"/>
  <c r="P129" i="47"/>
  <c r="O129" i="47"/>
  <c r="R128" i="47"/>
  <c r="Q128" i="47"/>
  <c r="P128" i="47"/>
  <c r="O128" i="47"/>
  <c r="R127" i="47"/>
  <c r="Q127" i="47"/>
  <c r="P127" i="47"/>
  <c r="O127" i="47"/>
  <c r="R126" i="47"/>
  <c r="Q126" i="47"/>
  <c r="P126" i="47"/>
  <c r="O126" i="47"/>
  <c r="R125" i="47"/>
  <c r="Q125" i="47"/>
  <c r="P125" i="47"/>
  <c r="O125" i="47"/>
  <c r="R124" i="47"/>
  <c r="Q124" i="47"/>
  <c r="P124" i="47"/>
  <c r="O124" i="47"/>
  <c r="R123" i="47"/>
  <c r="Q123" i="47"/>
  <c r="P123" i="47"/>
  <c r="O123" i="47"/>
  <c r="R122" i="47"/>
  <c r="Q122" i="47"/>
  <c r="P122" i="47"/>
  <c r="O122" i="47"/>
  <c r="R121" i="47"/>
  <c r="Q121" i="47"/>
  <c r="P121" i="47"/>
  <c r="O121" i="47"/>
  <c r="R120" i="47"/>
  <c r="Q120" i="47"/>
  <c r="P120" i="47"/>
  <c r="O120" i="47"/>
  <c r="R119" i="47"/>
  <c r="Q119" i="47"/>
  <c r="P119" i="47"/>
  <c r="O119" i="47"/>
  <c r="R118" i="47"/>
  <c r="Q118" i="47"/>
  <c r="P118" i="47"/>
  <c r="O118" i="47"/>
  <c r="R117" i="47"/>
  <c r="Q117" i="47"/>
  <c r="P117" i="47"/>
  <c r="O117" i="47"/>
  <c r="R116" i="47"/>
  <c r="Q116" i="47"/>
  <c r="P116" i="47"/>
  <c r="O116" i="47"/>
  <c r="R115" i="47"/>
  <c r="Q115" i="47"/>
  <c r="P115" i="47"/>
  <c r="O115" i="47"/>
  <c r="R114" i="47"/>
  <c r="Q114" i="47"/>
  <c r="P114" i="47"/>
  <c r="O114" i="47"/>
  <c r="R113" i="47"/>
  <c r="Q113" i="47"/>
  <c r="P113" i="47"/>
  <c r="O113" i="47"/>
  <c r="R112" i="47"/>
  <c r="Q112" i="47"/>
  <c r="P112" i="47"/>
  <c r="O112" i="47"/>
  <c r="R111" i="47"/>
  <c r="Q111" i="47"/>
  <c r="P111" i="47"/>
  <c r="O111" i="47"/>
  <c r="R110" i="47"/>
  <c r="Q110" i="47"/>
  <c r="P110" i="47"/>
  <c r="O110" i="47"/>
  <c r="R109" i="47"/>
  <c r="Q109" i="47"/>
  <c r="P109" i="47"/>
  <c r="O109" i="47"/>
  <c r="R108" i="47"/>
  <c r="Q108" i="47"/>
  <c r="P108" i="47"/>
  <c r="O108" i="47"/>
  <c r="R107" i="47"/>
  <c r="Q107" i="47"/>
  <c r="P107" i="47"/>
  <c r="O107" i="47"/>
  <c r="R106" i="47"/>
  <c r="Q106" i="47"/>
  <c r="P106" i="47"/>
  <c r="O106" i="47"/>
  <c r="R105" i="47"/>
  <c r="Q105" i="47"/>
  <c r="P105" i="47"/>
  <c r="O105" i="47"/>
  <c r="R104" i="47"/>
  <c r="Q104" i="47"/>
  <c r="P104" i="47"/>
  <c r="O104" i="47"/>
  <c r="R103" i="47"/>
  <c r="Q103" i="47"/>
  <c r="P103" i="47"/>
  <c r="O103" i="47"/>
  <c r="R102" i="47"/>
  <c r="Q102" i="47"/>
  <c r="P102" i="47"/>
  <c r="O102" i="47"/>
  <c r="R101" i="47"/>
  <c r="Q101" i="47"/>
  <c r="P101" i="47"/>
  <c r="O101" i="47"/>
  <c r="R100" i="47"/>
  <c r="Q100" i="47"/>
  <c r="P100" i="47"/>
  <c r="O100" i="47"/>
  <c r="R99" i="47"/>
  <c r="Q99" i="47"/>
  <c r="P99" i="47"/>
  <c r="O99" i="47"/>
  <c r="R98" i="47"/>
  <c r="Q98" i="47"/>
  <c r="P98" i="47"/>
  <c r="O98" i="47"/>
  <c r="R97" i="47"/>
  <c r="Q97" i="47"/>
  <c r="P97" i="47"/>
  <c r="O97" i="47"/>
  <c r="R96" i="47"/>
  <c r="Q96" i="47"/>
  <c r="P96" i="47"/>
  <c r="O96" i="47"/>
  <c r="R95" i="47"/>
  <c r="Q95" i="47"/>
  <c r="P95" i="47"/>
  <c r="O95" i="47"/>
  <c r="R94" i="47"/>
  <c r="Q94" i="47"/>
  <c r="P94" i="47"/>
  <c r="O94" i="47"/>
  <c r="R93" i="47"/>
  <c r="Q93" i="47"/>
  <c r="P93" i="47"/>
  <c r="O93" i="47"/>
  <c r="R92" i="47"/>
  <c r="Q92" i="47"/>
  <c r="P92" i="47"/>
  <c r="O92" i="47"/>
  <c r="R91" i="47"/>
  <c r="Q91" i="47"/>
  <c r="P91" i="47"/>
  <c r="O91" i="47"/>
  <c r="R90" i="47"/>
  <c r="Q90" i="47"/>
  <c r="P90" i="47"/>
  <c r="O90" i="47"/>
  <c r="R89" i="47"/>
  <c r="Q89" i="47"/>
  <c r="P89" i="47"/>
  <c r="O89" i="47"/>
  <c r="R88" i="47"/>
  <c r="Q88" i="47"/>
  <c r="P88" i="47"/>
  <c r="O88" i="47"/>
  <c r="R87" i="47"/>
  <c r="Q87" i="47"/>
  <c r="P87" i="47"/>
  <c r="O87" i="47"/>
  <c r="R86" i="47"/>
  <c r="Q86" i="47"/>
  <c r="P86" i="47"/>
  <c r="O86" i="47"/>
  <c r="R85" i="47"/>
  <c r="Q85" i="47"/>
  <c r="P85" i="47"/>
  <c r="O85" i="47"/>
  <c r="R84" i="47"/>
  <c r="Q84" i="47"/>
  <c r="P84" i="47"/>
  <c r="O84" i="47"/>
  <c r="R83" i="47"/>
  <c r="Q83" i="47"/>
  <c r="P83" i="47"/>
  <c r="O83" i="47"/>
  <c r="R82" i="47"/>
  <c r="Q82" i="47"/>
  <c r="P82" i="47"/>
  <c r="O82" i="47"/>
  <c r="R81" i="47"/>
  <c r="Q81" i="47"/>
  <c r="P81" i="47"/>
  <c r="O81" i="47"/>
  <c r="R80" i="47"/>
  <c r="Q80" i="47"/>
  <c r="P80" i="47"/>
  <c r="O80" i="47"/>
  <c r="R79" i="47"/>
  <c r="Q79" i="47"/>
  <c r="P79" i="47"/>
  <c r="O79" i="47"/>
  <c r="R78" i="47"/>
  <c r="Q78" i="47"/>
  <c r="P78" i="47"/>
  <c r="O78" i="47"/>
  <c r="R77" i="47"/>
  <c r="Q77" i="47"/>
  <c r="P77" i="47"/>
  <c r="O77" i="47"/>
  <c r="R76" i="47"/>
  <c r="Q76" i="47"/>
  <c r="P76" i="47"/>
  <c r="O76" i="47"/>
  <c r="R75" i="47"/>
  <c r="Q75" i="47"/>
  <c r="P75" i="47"/>
  <c r="O75" i="47"/>
  <c r="R74" i="47"/>
  <c r="Q74" i="47"/>
  <c r="P74" i="47"/>
  <c r="O74" i="47"/>
  <c r="Q73" i="47"/>
  <c r="R73" i="47" s="1"/>
  <c r="P73" i="47"/>
  <c r="O73" i="47"/>
  <c r="Q72" i="47"/>
  <c r="R72" i="47" s="1"/>
  <c r="P72" i="47"/>
  <c r="O72" i="47"/>
  <c r="Q71" i="47"/>
  <c r="R71" i="47" s="1"/>
  <c r="P71" i="47"/>
  <c r="O71" i="47"/>
  <c r="Q70" i="47"/>
  <c r="R70" i="47" s="1"/>
  <c r="P70" i="47"/>
  <c r="O70" i="47"/>
  <c r="Q69" i="47"/>
  <c r="R69" i="47" s="1"/>
  <c r="P69" i="47"/>
  <c r="O69" i="47"/>
  <c r="Q68" i="47"/>
  <c r="R68" i="47" s="1"/>
  <c r="P68" i="47"/>
  <c r="O68" i="47"/>
  <c r="Q67" i="47"/>
  <c r="R67" i="47" s="1"/>
  <c r="P67" i="47"/>
  <c r="O67" i="47"/>
  <c r="Q66" i="47"/>
  <c r="R66" i="47" s="1"/>
  <c r="P66" i="47"/>
  <c r="O66" i="47"/>
  <c r="Q65" i="47"/>
  <c r="R65" i="47" s="1"/>
  <c r="P65" i="47"/>
  <c r="O65" i="47"/>
  <c r="Q64" i="47"/>
  <c r="R64" i="47" s="1"/>
  <c r="P64" i="47"/>
  <c r="O64" i="47"/>
  <c r="Q63" i="47"/>
  <c r="R63" i="47" s="1"/>
  <c r="P63" i="47"/>
  <c r="O63" i="47"/>
  <c r="Q62" i="47"/>
  <c r="R62" i="47" s="1"/>
  <c r="P62" i="47"/>
  <c r="O62" i="47"/>
  <c r="Q61" i="47"/>
  <c r="R61" i="47" s="1"/>
  <c r="P61" i="47"/>
  <c r="O61" i="47"/>
  <c r="Q60" i="47"/>
  <c r="R60" i="47" s="1"/>
  <c r="P60" i="47"/>
  <c r="O60" i="47"/>
  <c r="Q59" i="47"/>
  <c r="R59" i="47" s="1"/>
  <c r="P59" i="47"/>
  <c r="O59" i="47"/>
  <c r="Q58" i="47"/>
  <c r="R58" i="47" s="1"/>
  <c r="P58" i="47"/>
  <c r="O58" i="47"/>
  <c r="Q57" i="47"/>
  <c r="R57" i="47" s="1"/>
  <c r="P57" i="47"/>
  <c r="O57" i="47"/>
  <c r="Q56" i="47"/>
  <c r="R56" i="47" s="1"/>
  <c r="P56" i="47"/>
  <c r="O56" i="47"/>
  <c r="R55" i="47"/>
  <c r="Q55" i="47"/>
  <c r="P55" i="47"/>
  <c r="O55" i="47"/>
  <c r="R54" i="47"/>
  <c r="Q54" i="47"/>
  <c r="P54" i="47"/>
  <c r="O54" i="47"/>
  <c r="R53" i="47"/>
  <c r="Q53" i="47"/>
  <c r="P53" i="47"/>
  <c r="O53" i="47"/>
  <c r="R52" i="47"/>
  <c r="Q52" i="47"/>
  <c r="P52" i="47"/>
  <c r="O52" i="47"/>
  <c r="R51" i="47"/>
  <c r="Q51" i="47"/>
  <c r="P51" i="47"/>
  <c r="O51" i="47"/>
  <c r="R50" i="47"/>
  <c r="Q50" i="47"/>
  <c r="P50" i="47"/>
  <c r="O50" i="47"/>
  <c r="R49" i="47"/>
  <c r="Q49" i="47"/>
  <c r="P49" i="47"/>
  <c r="O49" i="47"/>
  <c r="R48" i="47"/>
  <c r="Q48" i="47"/>
  <c r="P48" i="47"/>
  <c r="O48" i="47"/>
  <c r="R47" i="47"/>
  <c r="Q47" i="47"/>
  <c r="P47" i="47"/>
  <c r="O47" i="47"/>
  <c r="R46" i="47"/>
  <c r="Q46" i="47"/>
  <c r="P46" i="47"/>
  <c r="O46" i="47"/>
  <c r="R45" i="47"/>
  <c r="Q45" i="47"/>
  <c r="P45" i="47"/>
  <c r="O45" i="47"/>
  <c r="R44" i="47"/>
  <c r="Q44" i="47"/>
  <c r="P44" i="47"/>
  <c r="O44" i="47"/>
  <c r="R43" i="47"/>
  <c r="Q43" i="47"/>
  <c r="P43" i="47"/>
  <c r="O43" i="47"/>
  <c r="R42" i="47"/>
  <c r="Q42" i="47"/>
  <c r="P42" i="47"/>
  <c r="O42" i="47"/>
  <c r="R41" i="47"/>
  <c r="Q41" i="47"/>
  <c r="P41" i="47"/>
  <c r="O41" i="47"/>
  <c r="R40" i="47"/>
  <c r="Q40" i="47"/>
  <c r="P40" i="47"/>
  <c r="O40" i="47"/>
  <c r="R39" i="47"/>
  <c r="Q39" i="47"/>
  <c r="P39" i="47"/>
  <c r="O39" i="47"/>
  <c r="R38" i="47"/>
  <c r="Q38" i="47"/>
  <c r="P38" i="47"/>
  <c r="O38" i="47"/>
  <c r="R37" i="47"/>
  <c r="Q37" i="47"/>
  <c r="P37" i="47"/>
  <c r="O37" i="47"/>
  <c r="R36" i="47"/>
  <c r="Q36" i="47"/>
  <c r="P36" i="47"/>
  <c r="O36" i="47"/>
  <c r="R35" i="47"/>
  <c r="Q35" i="47"/>
  <c r="P35" i="47"/>
  <c r="O35" i="47"/>
  <c r="R34" i="47"/>
  <c r="Q34" i="47"/>
  <c r="P34" i="47"/>
  <c r="O34" i="47"/>
  <c r="R33" i="47"/>
  <c r="Q33" i="47"/>
  <c r="P33" i="47"/>
  <c r="O33" i="47"/>
  <c r="R32" i="47"/>
  <c r="Q32" i="47"/>
  <c r="P32" i="47"/>
  <c r="O32" i="47"/>
  <c r="R31" i="47"/>
  <c r="Q31" i="47"/>
  <c r="P31" i="47"/>
  <c r="O31" i="47"/>
  <c r="R30" i="47"/>
  <c r="Q30" i="47"/>
  <c r="P30" i="47"/>
  <c r="O30" i="47"/>
  <c r="R29" i="47"/>
  <c r="Q29" i="47"/>
  <c r="P29" i="47"/>
  <c r="O29" i="47"/>
  <c r="R28" i="47"/>
  <c r="Q28" i="47"/>
  <c r="P28" i="47"/>
  <c r="O28" i="47"/>
  <c r="R27" i="47"/>
  <c r="Q27" i="47"/>
  <c r="P27" i="47"/>
  <c r="O27" i="47"/>
  <c r="R26" i="47"/>
  <c r="Q26" i="47"/>
  <c r="P26" i="47"/>
  <c r="O26" i="47"/>
  <c r="R25" i="47"/>
  <c r="Q25" i="47"/>
  <c r="P25" i="47"/>
  <c r="O25" i="47"/>
  <c r="R24" i="47"/>
  <c r="Q24" i="47"/>
  <c r="P24" i="47"/>
  <c r="O24" i="47"/>
  <c r="R23" i="47"/>
  <c r="Q23" i="47"/>
  <c r="P23" i="47"/>
  <c r="O23" i="47"/>
  <c r="R22" i="47"/>
  <c r="Q22" i="47"/>
  <c r="P22" i="47"/>
  <c r="O22" i="47"/>
  <c r="R21" i="47"/>
  <c r="Q21" i="47"/>
  <c r="P21" i="47"/>
  <c r="O21" i="47"/>
  <c r="R20" i="47"/>
  <c r="Q20" i="47"/>
  <c r="P20" i="47"/>
  <c r="O20" i="47"/>
  <c r="R19" i="47"/>
  <c r="Q19" i="47"/>
  <c r="P19" i="47"/>
  <c r="O19" i="47"/>
  <c r="R18" i="47"/>
  <c r="Q18" i="47"/>
  <c r="P18" i="47"/>
  <c r="O18" i="47"/>
  <c r="R17" i="47"/>
  <c r="Q17" i="47"/>
  <c r="P17" i="47"/>
  <c r="O17" i="47"/>
  <c r="R16" i="47"/>
  <c r="Q16" i="47"/>
  <c r="P16" i="47"/>
  <c r="O16" i="47"/>
  <c r="R15" i="47"/>
  <c r="Q15" i="47"/>
  <c r="P15" i="47"/>
  <c r="O15" i="47"/>
  <c r="R14" i="47"/>
  <c r="Q14" i="47"/>
  <c r="P14" i="47"/>
  <c r="O14" i="47"/>
  <c r="Q13" i="47"/>
  <c r="R13" i="47" s="1"/>
  <c r="P13" i="47"/>
  <c r="O13" i="47"/>
  <c r="Q12" i="47"/>
  <c r="R12" i="47" s="1"/>
  <c r="P12" i="47"/>
  <c r="O12" i="47"/>
  <c r="Q11" i="47"/>
  <c r="R11" i="47" s="1"/>
  <c r="P11" i="47"/>
  <c r="O11" i="47"/>
  <c r="R377" i="47" l="1"/>
  <c r="O377" i="47"/>
  <c r="P377" i="47"/>
</calcChain>
</file>

<file path=xl/sharedStrings.xml><?xml version="1.0" encoding="utf-8"?>
<sst xmlns="http://schemas.openxmlformats.org/spreadsheetml/2006/main" count="2579" uniqueCount="546">
  <si>
    <t>DIVISION DE ALMACEN Y SUMINISTRO</t>
  </si>
  <si>
    <t xml:space="preserve"> RELACION DE INVENTARIO EN ALMACÉN </t>
  </si>
  <si>
    <t>NO.</t>
  </si>
  <si>
    <t xml:space="preserve">Fecha de Adquisición </t>
  </si>
  <si>
    <t xml:space="preserve">Fecha de registro </t>
  </si>
  <si>
    <t xml:space="preserve">Código Institucional </t>
  </si>
  <si>
    <t>Cuenta Objetal</t>
  </si>
  <si>
    <t>Denominación</t>
  </si>
  <si>
    <t>Descripción del artículo o bien</t>
  </si>
  <si>
    <t>Unidad de medida</t>
  </si>
  <si>
    <t xml:space="preserve">Entrada </t>
  </si>
  <si>
    <t xml:space="preserve">Salida </t>
  </si>
  <si>
    <t>Costo unitario   RD$</t>
  </si>
  <si>
    <t>Entrada  RD$</t>
  </si>
  <si>
    <t xml:space="preserve">Salida RD$ </t>
  </si>
  <si>
    <t>2.3.3.1.01</t>
  </si>
  <si>
    <t>RESMA</t>
  </si>
  <si>
    <t>Papel de escritorio</t>
  </si>
  <si>
    <t>UNIDAD</t>
  </si>
  <si>
    <t>PAPEL BOND 8 1/2 X 14</t>
  </si>
  <si>
    <t>PAPEL HILO CREMA TIMBRADO DEL MINC, 8 ½ X 11</t>
  </si>
  <si>
    <t>29/05/2018</t>
  </si>
  <si>
    <t xml:space="preserve">PAPEL HILO CREMA 8 1/2 X 11 TIMBRADO  C/L  </t>
  </si>
  <si>
    <t>2.3.9.2.01</t>
  </si>
  <si>
    <t>Útiles y materiales de escritorio, oficina e informática</t>
  </si>
  <si>
    <t>2.3.3.2.01</t>
  </si>
  <si>
    <t>Productos de papel y cartón</t>
  </si>
  <si>
    <t xml:space="preserve">PAPEL CARTULINA P/DIPLOMA </t>
  </si>
  <si>
    <t>22/09/2017</t>
  </si>
  <si>
    <t>PAPEL PARA SUMADORA</t>
  </si>
  <si>
    <t>23/10/2019</t>
  </si>
  <si>
    <t>ROLLO</t>
  </si>
  <si>
    <t>19/12/2019</t>
  </si>
  <si>
    <t>FOLDERS AMARILLOS 8 1/2 X 13</t>
  </si>
  <si>
    <t>18/12/2018</t>
  </si>
  <si>
    <t xml:space="preserve">FOLDERS AMARILLOS 8 1/2 X 13 </t>
  </si>
  <si>
    <t>19/02/2020</t>
  </si>
  <si>
    <t>FOLDERS MANILA DIF. COLORES, 8 1/2 X 11"</t>
  </si>
  <si>
    <t>FOLDERS AMARILLOS 8 1/2 X 14</t>
  </si>
  <si>
    <t xml:space="preserve">FOLDERS AMARILLOS 8 1/2 x14 </t>
  </si>
  <si>
    <t>FOLDERS SATINADOS C/BOLSILLOS VARIOS COLORES</t>
  </si>
  <si>
    <t>SOBRE NO.10 TIMBRADO F/ C. (NUEVO LOGO)</t>
  </si>
  <si>
    <t>SOBRE BLANCO NO.10 PARA CARTA 500/1</t>
  </si>
  <si>
    <t>26/9/2017</t>
  </si>
  <si>
    <t xml:space="preserve">SOBRE NO.10 TIMBRADO F/COLOR (LOGO VIEJO) </t>
  </si>
  <si>
    <t>SOBRE EN HILO CREMA NO.10 P/CARTA</t>
  </si>
  <si>
    <t>13/11/2018</t>
  </si>
  <si>
    <t>19/02/2021</t>
  </si>
  <si>
    <t>SOBRE NO.10 HILO CREMA TIMBRADO</t>
  </si>
  <si>
    <t>SOBRE MANILA MONEDERO 4 x 7</t>
  </si>
  <si>
    <t>SOBRES MANILA 6 X 9 TIMBRADOS</t>
  </si>
  <si>
    <t xml:space="preserve">SOBRE MANILA  6 X 9 </t>
  </si>
  <si>
    <t>SOBRE S MANILA 9X 12</t>
  </si>
  <si>
    <t>SOBRE MANILA 9 X 12 TIMBRADOS</t>
  </si>
  <si>
    <t>SOBRE MANILA 9 X 12</t>
  </si>
  <si>
    <t>SOBRE MANILA 10X 13</t>
  </si>
  <si>
    <t>SOBRE MANILA 10 X 13 TIMBRADOS</t>
  </si>
  <si>
    <t xml:space="preserve">SOBRE MANILA 10 X 13 </t>
  </si>
  <si>
    <t>SOBRE MANILA 10 X 15</t>
  </si>
  <si>
    <t>28/02/2017</t>
  </si>
  <si>
    <t xml:space="preserve">SOBRE MANILA  6 X 9 TIMBRADO </t>
  </si>
  <si>
    <t>SOBRE MANILA 9 X 12 TIMBRADO</t>
  </si>
  <si>
    <t xml:space="preserve">LIBRETAS RAYADAS 5 X 8 </t>
  </si>
  <si>
    <t>PORTADA DE CARTON P/ENCUADERNAR</t>
  </si>
  <si>
    <t>PORTADAS PLASTICAS P/ENCUADERNAR</t>
  </si>
  <si>
    <t>LIBRO RECORD 300 PAGINAS</t>
  </si>
  <si>
    <t>LIBRO RECORD 500 PAGINAS</t>
  </si>
  <si>
    <t>LABEL MACCO ML-1400 (1 1/3 X 4") (HOJAS)</t>
  </si>
  <si>
    <t>LABEL MACCO ML-1000 (2 X 4") (HOJAS)</t>
  </si>
  <si>
    <t>20/12/2018</t>
  </si>
  <si>
    <t>LABEL PARA CD/DVD (HOJAS)</t>
  </si>
  <si>
    <t xml:space="preserve">LABEL CLEAR MAILING 8662 (1 1/3 X 4 1/4)  </t>
  </si>
  <si>
    <t>LABEL EVERY CLEAR 5663 (2" X 4") (HOJAS)</t>
  </si>
  <si>
    <t>LABEL MACCO ML- 3000 (1" X 2 5/8) (HOJA)</t>
  </si>
  <si>
    <t>POST-IT BANDERITAS, 5 COLORES X25</t>
  </si>
  <si>
    <t>PAQ</t>
  </si>
  <si>
    <t>ROLLO PAPEL TERMICO 2 1/4 x 50</t>
  </si>
  <si>
    <t>CAJA</t>
  </si>
  <si>
    <t>LAPICEROS FIJOS DE ESCRITORIO</t>
  </si>
  <si>
    <t>LAPICES DE CARBON</t>
  </si>
  <si>
    <t>ESPIRALES 16MM (1 5/8)</t>
  </si>
  <si>
    <t>ESPIRALES  16MM (1 5/8)</t>
  </si>
  <si>
    <t>DISPENSADOR DE CINTA ADHESIVA 3/4</t>
  </si>
  <si>
    <t>FELPAS ROJAS</t>
  </si>
  <si>
    <t>REGLAS PLASTICAS 30 CM</t>
  </si>
  <si>
    <t>GANCHO PARA FOLDER  (CAJA 100/1)</t>
  </si>
  <si>
    <t>CAJITA</t>
  </si>
  <si>
    <t>CLIPS BILLETEROS 41MM</t>
  </si>
  <si>
    <t>CLIPS BILLETEROS 25MM</t>
  </si>
  <si>
    <t>PORTA CLIPS</t>
  </si>
  <si>
    <t>SACAGRAPAS</t>
  </si>
  <si>
    <t>UD</t>
  </si>
  <si>
    <t>2.3.9.9.01</t>
  </si>
  <si>
    <t>Productos y Utiles Varios  n.i.p</t>
  </si>
  <si>
    <t>CINTA ADHESIVA 2"</t>
  </si>
  <si>
    <t>CINTA ADHESIVA DOBLE CARA</t>
  </si>
  <si>
    <t>2.3.9.2.0.1</t>
  </si>
  <si>
    <t>CHINCHETAS</t>
  </si>
  <si>
    <t>TABLAS PLASTICA CON GANCHO 8.5 X11</t>
  </si>
  <si>
    <t>TABLAS PLASTICA CON GANCHO 8.5 X12</t>
  </si>
  <si>
    <t>MINI DV</t>
  </si>
  <si>
    <t>ESPIRALES 12MM (1/2)</t>
  </si>
  <si>
    <t>ESPIRALES 12 MM (1/2)</t>
  </si>
  <si>
    <t>ESPIRALES 8MM (5/16)</t>
  </si>
  <si>
    <t>ESPIRALES 10MM (3/8)</t>
  </si>
  <si>
    <t>ESPIRALES 10 MM (3/8)</t>
  </si>
  <si>
    <t>ESPIRALES 19MM (3/4)</t>
  </si>
  <si>
    <t>EGA 16 ONZA</t>
  </si>
  <si>
    <t>MARCADORES DE AGUA P/PIZARRA (POINTER)</t>
  </si>
  <si>
    <t>2.3.9.6.01</t>
  </si>
  <si>
    <t>Productos eléctricos y afines</t>
  </si>
  <si>
    <t>PILAS AA</t>
  </si>
  <si>
    <t>RESALTADORES AMARILLO LUMINICO</t>
  </si>
  <si>
    <t>PEGAMENTO EN BARRA 40 GRS.</t>
  </si>
  <si>
    <t>Productos de artes gráficas</t>
  </si>
  <si>
    <t>REQUERIMIENTO DE ALMACÉN (DESDE EL NO. 0001)</t>
  </si>
  <si>
    <t>2.3.3.3.01</t>
  </si>
  <si>
    <t>TALONARIO DE REQUERIMIENTO DE ALMACÉN</t>
  </si>
  <si>
    <t>2.3.6.3.06</t>
  </si>
  <si>
    <t>Productos metálicos</t>
  </si>
  <si>
    <t>ARMAZÓN 8 1/2 X 11</t>
  </si>
  <si>
    <t>ARMAZON DE METAL P/ARCHIVO 8 1/2 X 13</t>
  </si>
  <si>
    <t>CD EN BLANCO CON CARATULA</t>
  </si>
  <si>
    <t>CD EN BLANCO</t>
  </si>
  <si>
    <t>DVD EN BLANCO CON CARATULA</t>
  </si>
  <si>
    <t>DVD EN BLANCO</t>
  </si>
  <si>
    <t>MARCADOR PARA CD</t>
  </si>
  <si>
    <t>FELPAS NEGRAS</t>
  </si>
  <si>
    <t>2.3.5.5.01</t>
  </si>
  <si>
    <t>Artículos de plástico</t>
  </si>
  <si>
    <t>HOJAS PLASTICAS PROTECTORAS (PAQ 100/1)</t>
  </si>
  <si>
    <t xml:space="preserve">HOJAS PLASTICAS PROTECTORAS (PAQ.100/1) </t>
  </si>
  <si>
    <t>SACAPUNTAS DE METAL</t>
  </si>
  <si>
    <t>LAPICEROS COLOR AZUL 12/1   (400 DOC.)</t>
  </si>
  <si>
    <t>LAPICEROS ROJO</t>
  </si>
  <si>
    <t>LAPICEROS DE DIFERENTES COLORES</t>
  </si>
  <si>
    <t>2.3.9.2.0.2</t>
  </si>
  <si>
    <t>Útiles y materiales escolares y de enseñanzas</t>
  </si>
  <si>
    <t>BORRADOR DE PIZARRA</t>
  </si>
  <si>
    <t>TIZA BLANCA (12/1)</t>
  </si>
  <si>
    <t>MARCADORES PERMANENTES AZUL</t>
  </si>
  <si>
    <t>MARCADORES PERMANENTES NEGRO</t>
  </si>
  <si>
    <t>MARCADORES PERMANENTES ROJO</t>
  </si>
  <si>
    <t>PEGAMENTO EN GEL (50ML)</t>
  </si>
  <si>
    <t>PORTA TARJETAS PARA ESCRITORIOS</t>
  </si>
  <si>
    <t>BANDEJAS DE PARED PARA ARCHIVAR</t>
  </si>
  <si>
    <t>MASKING TAPE (DUCT TAPE 1.89 X60)</t>
  </si>
  <si>
    <t>MASKING TAPE (DUT TAPE 1.89 X 60 YARDAS</t>
  </si>
  <si>
    <t>PILAS AAA</t>
  </si>
  <si>
    <t>GRAPAS STANDARD 26/6mm</t>
  </si>
  <si>
    <t>TIJERAS DE OFICINA #7</t>
  </si>
  <si>
    <t>CERA PARA CONTAR</t>
  </si>
  <si>
    <t xml:space="preserve">CERA PARA CONTAR </t>
  </si>
  <si>
    <t>23/08/2018</t>
  </si>
  <si>
    <t>TINTA HP 96 NEGRO</t>
  </si>
  <si>
    <t>TONER HP 49 A</t>
  </si>
  <si>
    <t>TONER HP 42A</t>
  </si>
  <si>
    <t>20/07/2017</t>
  </si>
  <si>
    <t>CINTA EPSON ERC 38B</t>
  </si>
  <si>
    <t>16/04/2013</t>
  </si>
  <si>
    <t>TINTA LEXMARK 17</t>
  </si>
  <si>
    <t>TONER CANON 104</t>
  </si>
  <si>
    <t>TONER SHARP AL-100 TDN</t>
  </si>
  <si>
    <t>TINTA HP 920 YELLOW</t>
  </si>
  <si>
    <t>TINTA HP 920 CYAN</t>
  </si>
  <si>
    <t>29/07/2017</t>
  </si>
  <si>
    <t>TINTA HP 901 COLOR</t>
  </si>
  <si>
    <t>TINTA HP 97 COLOR</t>
  </si>
  <si>
    <t>CINTA DE 2 COLORES  P/MAQ. SUMADORA SHARP</t>
  </si>
  <si>
    <t>CINTA BROTHERS PC 301</t>
  </si>
  <si>
    <t>TINTA HP 920 XL MAGENTA</t>
  </si>
  <si>
    <t>TINTA HP 920 MAGENTA</t>
  </si>
  <si>
    <t>18/07/2017</t>
  </si>
  <si>
    <t>TINTA HP 901 NEGRO</t>
  </si>
  <si>
    <t>CINTA KORES 167</t>
  </si>
  <si>
    <t>GOTERO DE TINTA AZUL</t>
  </si>
  <si>
    <t>TONER SHARP AR 016-T</t>
  </si>
  <si>
    <t>TONER HP 49 X NEGRO</t>
  </si>
  <si>
    <t>TONER HP 51 A</t>
  </si>
  <si>
    <t>CINTA MAQUINA DE ESCRIBIR PANASONIC</t>
  </si>
  <si>
    <t>TONER SHARP 310 NTD</t>
  </si>
  <si>
    <t>18/11/2016</t>
  </si>
  <si>
    <t>TINTA HP 88 YELLOW</t>
  </si>
  <si>
    <t>29/06/2017</t>
  </si>
  <si>
    <t>TINTA HP 75 COLOR</t>
  </si>
  <si>
    <t>TINTA HP 951 XL YELLOW</t>
  </si>
  <si>
    <t>TINTA HP 951 XL CYAN</t>
  </si>
  <si>
    <t>TINTA HP 951 XL MAGENTA</t>
  </si>
  <si>
    <t>TONER HP (CF210A) 131A NEGRO</t>
  </si>
  <si>
    <t>TONER HP (CF211A) 131A  CYAN</t>
  </si>
  <si>
    <t>TONER HP (CF212A) 131A YELLOW</t>
  </si>
  <si>
    <t>TINTA HP 88 NEGRO</t>
  </si>
  <si>
    <t>TINTA HP 88 MAGENTA</t>
  </si>
  <si>
    <t>TINTA HP 88 CYAN</t>
  </si>
  <si>
    <t>TONER HP (CF213A)  131A MAGENTA</t>
  </si>
  <si>
    <t>22/12/2016</t>
  </si>
  <si>
    <t>TONER HP (CF350A)  130A NEGRO</t>
  </si>
  <si>
    <t>TONER HP (CF351A)  130A CYAN</t>
  </si>
  <si>
    <t>CINTA KORES 188</t>
  </si>
  <si>
    <t>GOTERO DE TINTA ROJA</t>
  </si>
  <si>
    <t>TONER HP (CF353A)  130A MAGENTA</t>
  </si>
  <si>
    <t>TONER HP (CB540A)  125A NEGRO</t>
  </si>
  <si>
    <t>TONER HP (CB542A)  125A MAGENTA</t>
  </si>
  <si>
    <t>CARTUCHO HP 662 XL NEGRO</t>
  </si>
  <si>
    <t>TINTA HP 920XL YELLOW</t>
  </si>
  <si>
    <t>TONER HP (CB541A)  125A CYAN</t>
  </si>
  <si>
    <t>TONER HP 124A - Q6003 MAGENTA</t>
  </si>
  <si>
    <t>7/12/2021, 3/12/2021</t>
  </si>
  <si>
    <t>GAL</t>
  </si>
  <si>
    <t>20/07/2018</t>
  </si>
  <si>
    <t>2.3.9.1.01</t>
  </si>
  <si>
    <t>Materiales de limpieza e higiene</t>
  </si>
  <si>
    <t>ESCOBILLA PARA INODORO</t>
  </si>
  <si>
    <t>ESCOBAS PLÁSTICAS (BUENA CALIDAD).</t>
  </si>
  <si>
    <t>20/12/2019</t>
  </si>
  <si>
    <t>15/01/2020</t>
  </si>
  <si>
    <t>LAVAPLATOS EN CREMA</t>
  </si>
  <si>
    <t>FUNDAS DE 18 GLS. CALIBRE 150 (FARDO 100/1).</t>
  </si>
  <si>
    <t>ZAFACONES PLÁSTICOS DE OFICINA (5 GLS/19 L).</t>
  </si>
  <si>
    <t>27/04/2020</t>
  </si>
  <si>
    <t xml:space="preserve">AMBIENTADOR SPRAY </t>
  </si>
  <si>
    <t>24/08/2018</t>
  </si>
  <si>
    <t>FAROLA</t>
  </si>
  <si>
    <t>FUNDAS DE 25 GLS. (24 X 30)  CALIBRE 150 (FARDO 100/1).</t>
  </si>
  <si>
    <t>DESENGRASANTE ANTI OXIDO.</t>
  </si>
  <si>
    <t>DESENGRASANTE ANTI OXIDO</t>
  </si>
  <si>
    <t>GALONES</t>
  </si>
  <si>
    <t>DESGRASANTES ANTI OXIDOS</t>
  </si>
  <si>
    <t>20/12/19</t>
  </si>
  <si>
    <t>2.3.2.1.01</t>
  </si>
  <si>
    <t>Hilados, fibras y telas</t>
  </si>
  <si>
    <t xml:space="preserve">TOALLA DE TELA DE ALGODÓN PARA COCINA </t>
  </si>
  <si>
    <t>CUBETAS DE GOMA 15 L. PARA TRAPEAR.</t>
  </si>
  <si>
    <t>ÁCIDO MURIÁTICO.</t>
  </si>
  <si>
    <t>2.3.7.2.99</t>
  </si>
  <si>
    <t>Otros productos químicos y conexos</t>
  </si>
  <si>
    <t>LIMPIADOR ESPUMA (PINESPUMA)</t>
  </si>
  <si>
    <t>ESCOBILLÓN.</t>
  </si>
  <si>
    <t xml:space="preserve">UNIDAD </t>
  </si>
  <si>
    <t>ESCOBILLÓN</t>
  </si>
  <si>
    <t>26/04/2019</t>
  </si>
  <si>
    <t>DETERGENTE EN POLVO MULTIUSO 30/1 LBS. (30 X 10)= 300</t>
  </si>
  <si>
    <t>LIBRAS</t>
  </si>
  <si>
    <t>DETERGENTE EN POLVO (ACE) ( 30/1) (SACOS )</t>
  </si>
  <si>
    <t>LIBRA</t>
  </si>
  <si>
    <t>JABÓN LIQUIDO DE CUABA.</t>
  </si>
  <si>
    <t>30/04/2019</t>
  </si>
  <si>
    <t>2.3.2.3.01</t>
  </si>
  <si>
    <t>Prendas y accesorios de vestir</t>
  </si>
  <si>
    <t>GUANTES DE TELA</t>
  </si>
  <si>
    <t>PARES</t>
  </si>
  <si>
    <t>CERA PARA PISOS.</t>
  </si>
  <si>
    <t>CERA PARA PISOS</t>
  </si>
  <si>
    <t>GALON</t>
  </si>
  <si>
    <t>JABON LIQUIDO LAVAPLATOS</t>
  </si>
  <si>
    <t>ALMOROL SILICON</t>
  </si>
  <si>
    <t>ALMOROL SILICÓN</t>
  </si>
  <si>
    <t>RECOGEDOR DE BASURA PLÁSTICO CON PALO</t>
  </si>
  <si>
    <t>PAPEL DE BAÑO REGULAR ( 48/1) , (FARDOS)           (2,400)UND.</t>
  </si>
  <si>
    <t>TENEDORES DESECHABLES 25/1.</t>
  </si>
  <si>
    <t>2.3.9.5.01</t>
  </si>
  <si>
    <t>Útiles de cocina y comedor</t>
  </si>
  <si>
    <t>PAQUETE</t>
  </si>
  <si>
    <t>SERVILLETAS 500/1. (50X 10)</t>
  </si>
  <si>
    <t>D´ ESCALIN (LIMPIA ROCETA)</t>
  </si>
  <si>
    <t>VASOS DESECHABLES DE 5 ONZAS.</t>
  </si>
  <si>
    <t>CLORO.</t>
  </si>
  <si>
    <t>CEPILLO DE PARED</t>
  </si>
  <si>
    <t>PIEDRAS AROMÁTICAS PARA ORINALES.</t>
  </si>
  <si>
    <t>SERVILLETAS FACIALES (KLINEX)</t>
  </si>
  <si>
    <t>PARES DE GUANTES PLÁSTICOS PARA LIMPIAR.</t>
  </si>
  <si>
    <t>AMBIENTADOR EN GEL PARA AUTOS.</t>
  </si>
  <si>
    <t>GUANTES PLÁSTICOS PARA LIMPIEZA 50 S 100 M 50 L  ( PARES)</t>
  </si>
  <si>
    <t>VASOS DESECHABLES 07 ONZAS.</t>
  </si>
  <si>
    <t>ZAFACONES PLÁSTICOS DE OFICINA (12 L).</t>
  </si>
  <si>
    <t>PLATOS DESECHABLES #5.</t>
  </si>
  <si>
    <t>VASOS PLASTICOS 12 ONZAS</t>
  </si>
  <si>
    <t>2.3.7.2.03</t>
  </si>
  <si>
    <t>Productos químicos de uso personal y de laboratorios</t>
  </si>
  <si>
    <t>GEL ANTIBACTERIAL 16 OZ</t>
  </si>
  <si>
    <t>VASOS DESECHABLES DE 10 ONZAS.</t>
  </si>
  <si>
    <t>VASOS CÓNICOS (5000/1)</t>
  </si>
  <si>
    <t>GOMA PARA SACAR AGUA</t>
  </si>
  <si>
    <t>CLORO GRANULADO PARA PISCINA 350 GRS.</t>
  </si>
  <si>
    <t>LIMPIADOR DE CRISTALES.</t>
  </si>
  <si>
    <t>LIMPIADOR DE CRISTALES</t>
  </si>
  <si>
    <t>2.3.9.3.01</t>
  </si>
  <si>
    <t>Útiles menores médico quirúrgicos y de laboratorio</t>
  </si>
  <si>
    <t>MASCARILLAS DESECHABLES  DE TELA</t>
  </si>
  <si>
    <t>GUANTES DESECHABLES, SIZE L</t>
  </si>
  <si>
    <t>TINTA HP 950 XL NEGRO</t>
  </si>
  <si>
    <t>TONER SHARP AL- 2031 AL-204 DT</t>
  </si>
  <si>
    <t>13/12/2021, 7/12/2021,  3/12/2021</t>
  </si>
  <si>
    <t xml:space="preserve"> SERVILLETAS C-FORD 24/1. (50 X 24)= 1200</t>
  </si>
  <si>
    <t>CARTUCHO HP 920XL NEGRO</t>
  </si>
  <si>
    <t>SHAMPOO LAVA AUTOS</t>
  </si>
  <si>
    <t>BRILLO VERDE.</t>
  </si>
  <si>
    <t>BRILLO VERDE CON ESPONJA.</t>
  </si>
  <si>
    <t>PLATOS DESECHABLES SEMI HONDO #9.</t>
  </si>
  <si>
    <t>CUBO C/ ESCURRIDOR 15L. PARA TRAPEAR.</t>
  </si>
  <si>
    <t>LIMPIADOR DE PISOS EN POLVO</t>
  </si>
  <si>
    <t>ATOMIFICADOR DE 16 ONZA</t>
  </si>
  <si>
    <t xml:space="preserve">LUSTRADOR P/ MUEBLES ( CAOBIN) </t>
  </si>
  <si>
    <t>LUSTRADOR PARA MUEBLES (1/2 GAL.)</t>
  </si>
  <si>
    <t>20/10/2017</t>
  </si>
  <si>
    <t>CARRO CON EXPRIMIDOR</t>
  </si>
  <si>
    <t>15/05/2020</t>
  </si>
  <si>
    <t>GUANTES DE JARDINERO CON HUELLAS</t>
  </si>
  <si>
    <t>CUBO CON TAPA DE 36 GLS</t>
  </si>
  <si>
    <t>ALCOHOL ISOPROPILOCO AL 70%</t>
  </si>
  <si>
    <t>AEROSOL DESINFECTANTE DE SUPERFICIES Y AMBIENTAL</t>
  </si>
  <si>
    <t xml:space="preserve"> VISERAS TIPO LENTES</t>
  </si>
  <si>
    <t>D ESCALIN  (LIMPIADOR DE ROCETA.)</t>
  </si>
  <si>
    <t>GLS.</t>
  </si>
  <si>
    <t>9/12/2021, 8/12/2021, 7/12/2021</t>
  </si>
  <si>
    <t>TOTAL</t>
  </si>
  <si>
    <t>Los códigos de Bienes Nacionales NO aplican para esta relación de Materiales gastables.</t>
  </si>
  <si>
    <t xml:space="preserve"> Sorayda I. Veras</t>
  </si>
  <si>
    <t xml:space="preserve"> Encargada División de Almacén y Suministro</t>
  </si>
  <si>
    <t xml:space="preserve">Existencia </t>
  </si>
  <si>
    <t xml:space="preserve"> PAPEL TOALLA SUPERIOR PARA DISPENSADOR (6/1)  (400X6)= 2,400</t>
  </si>
  <si>
    <t>13/12/21, 7/12/2021,  3/12/2021</t>
  </si>
  <si>
    <t>44111611 - Clips para bil(...)</t>
  </si>
  <si>
    <t>44122104 - Clips para pap(...)</t>
  </si>
  <si>
    <t>44121802 - Fluido de corr(...)</t>
  </si>
  <si>
    <t>60103107 - Bandas elástic(...)</t>
  </si>
  <si>
    <t>2.3.9.2.02</t>
  </si>
  <si>
    <t>14111530 - Papel de notas(...)</t>
  </si>
  <si>
    <t>44122017 - Folders de col(...)</t>
  </si>
  <si>
    <t>60121501 - Marcadores a b(...)</t>
  </si>
  <si>
    <t>44121615 - Grapadoras</t>
  </si>
  <si>
    <t>31162404 - Grapas</t>
  </si>
  <si>
    <t>14111531 - Papel libros o(...)</t>
  </si>
  <si>
    <t>44122003 - Carpetas</t>
  </si>
  <si>
    <t>31201512 - Cinta transpar(...)</t>
  </si>
  <si>
    <t>31201610 - Pegamentos</t>
  </si>
  <si>
    <t>44121613 - Removedores de(...)</t>
  </si>
  <si>
    <t>44121605 - Dispensadores (...)</t>
  </si>
  <si>
    <t>44111503 - Organizadores (...)</t>
  </si>
  <si>
    <t>60121223 - Pintura de acu(...)</t>
  </si>
  <si>
    <t>2.3.7.2.06</t>
  </si>
  <si>
    <t>60121226 - Pinceles para (...)</t>
  </si>
  <si>
    <t>2.3.9.4.01</t>
  </si>
  <si>
    <t>CLIP BILLETEROS 19 MM (CAJA 12/1)</t>
  </si>
  <si>
    <t>CLIP BILLETEROS 25 MM (CAJA 12/1)</t>
  </si>
  <si>
    <t>CLIP BILLETEROS 41 MM (CAJA 12/1)</t>
  </si>
  <si>
    <t>CLIP BILLETEROS 32 MM (CAJA 12/1)</t>
  </si>
  <si>
    <t>CLIP BILLETEROS 50 MM (CAJA 12/1)</t>
  </si>
  <si>
    <t>LÍQUIDO CORRECTOR TIPO BROCHA</t>
  </si>
  <si>
    <t>LÍQUIDO CORRECTOR TIPO LÁPIZ</t>
  </si>
  <si>
    <t>POST-IT NOTES 3X3 AMARILLO</t>
  </si>
  <si>
    <t>POST-IT NOTES 3X3 VARIOS COLORES</t>
  </si>
  <si>
    <t>POST-IT BANDERITAS 5 COLORES</t>
  </si>
  <si>
    <t>RESALTADOR AMARILLO</t>
  </si>
  <si>
    <t>RESALTADOR VERDE</t>
  </si>
  <si>
    <t>RESALTADOR ROSADO</t>
  </si>
  <si>
    <t>RESALTADOR MAMEY</t>
  </si>
  <si>
    <t>RESALTADOR AZUL</t>
  </si>
  <si>
    <t>GRAPADORAS</t>
  </si>
  <si>
    <t>LIBRO RECORD 300 PÁGINAS</t>
  </si>
  <si>
    <t>LIBRO RECORD 500 PÁGINAS</t>
  </si>
  <si>
    <t>CINTA DOBLE CARA DE 3/4</t>
  </si>
  <si>
    <t>CINTA ADHESIVA DE 3/4</t>
  </si>
  <si>
    <t>PEGAMENTOS EN BARRA DE 40 GRAMOS</t>
  </si>
  <si>
    <t>BANDEJAS PARA ESCRITORIO DE METAL KIT DE 3/1</t>
  </si>
  <si>
    <t>TEMPERA LÍQUIDA EN GARRAFA DE 500 ML</t>
  </si>
  <si>
    <t>PINCELES PEQUEÑOS</t>
  </si>
  <si>
    <t>50161814 - Azúcar o susti(...)</t>
  </si>
  <si>
    <t>2.3.1.1.01</t>
  </si>
  <si>
    <t>50201714 - Cremas no láct(...)</t>
  </si>
  <si>
    <t>CREMORA 22 ONZAS</t>
  </si>
  <si>
    <t>50201711 - Té instantáneo</t>
  </si>
  <si>
    <t>TE FRIO 4 LIBRAS SABOR LIMON</t>
  </si>
  <si>
    <t>47131824 - Limpiadores de(...)</t>
  </si>
  <si>
    <t>14111704 - Papel higiénic(...)</t>
  </si>
  <si>
    <t xml:space="preserve"> 25/4/2022</t>
  </si>
  <si>
    <t>LIMPIA CRISTALES EN SPRAY DE 32 OZ.</t>
  </si>
  <si>
    <t>44122011 - Folders</t>
  </si>
  <si>
    <t>44121701 - Bolígrafos</t>
  </si>
  <si>
    <t>44121618 - Tijeras</t>
  </si>
  <si>
    <t>44121804 - Borradores</t>
  </si>
  <si>
    <t>44101602 - Máquinas perfo(...)</t>
  </si>
  <si>
    <t>26111702 - Pilas alcalina(...)</t>
  </si>
  <si>
    <t>14111514 - Blocs o cuader(...)</t>
  </si>
  <si>
    <t>24121503 - Cajas para emp(...)</t>
  </si>
  <si>
    <t>44111808 - Reglas t</t>
  </si>
  <si>
    <t>44121628 - Contenedores o(...)</t>
  </si>
  <si>
    <t>44121619 - Tajalápices ma(...)</t>
  </si>
  <si>
    <t>44121904 - Repuestos de t(...)</t>
  </si>
  <si>
    <t>FELPA COLOR NEGRO</t>
  </si>
  <si>
    <t>FELPA COLOR AZUL</t>
  </si>
  <si>
    <t>TIJERA NO.7</t>
  </si>
  <si>
    <t>GOMA BORRADOR DE LECHE</t>
  </si>
  <si>
    <t>MÁQUINAS PERFORADORAS DE 2 HOYOS</t>
  </si>
  <si>
    <t>BATERÍA ALCALINA AAA</t>
  </si>
  <si>
    <t>BATERÍA ALCALINA AA</t>
  </si>
  <si>
    <t>LIBRETAS RAYADAS 8-1/2 X 11</t>
  </si>
  <si>
    <t>PEGAMENTO EN GEL 60 ML</t>
  </si>
  <si>
    <t>CAJA DE CARTÓN CON TAPA PARA ARCHIVAR DOCUMENTOS (15-1/4 ANCHO, PROFUNDIDAD 24-1/2 X 14)</t>
  </si>
  <si>
    <t>REGLA PLÁSTICA DE 30 CM</t>
  </si>
  <si>
    <t>PORTA CLIP METÁLICO (50 NEGROS Y 50 GRISES)</t>
  </si>
  <si>
    <t xml:space="preserve"> AZUCAR BLANCA (PAQ. 5/1)</t>
  </si>
  <si>
    <t xml:space="preserve"> AZUCAR CREMA  (PAQ. 5/1)</t>
  </si>
  <si>
    <t>LIBRETAS RAYADAS 5 X 8</t>
  </si>
  <si>
    <t xml:space="preserve"> CLIP NO.1  REVESTIDO DE VINIL DE COLORES 12/1</t>
  </si>
  <si>
    <t>CLIP NO.2 REVESTIDO DE VINIL DE COLORES</t>
  </si>
  <si>
    <t>POST-IT NOTES 2X3 VARIOS COLORES</t>
  </si>
  <si>
    <t>POST-IT NOTES 2X3 AMARILLO</t>
  </si>
  <si>
    <t>MASCARILLAS KN95</t>
  </si>
  <si>
    <t>PAQ.</t>
  </si>
  <si>
    <t>47131828 - Limpiadores de(...)</t>
  </si>
  <si>
    <t>47121804 - Baldes para li(...)</t>
  </si>
  <si>
    <t>52151504 - Tazas o vasos (...)</t>
  </si>
  <si>
    <t>47131801 - Limpiadores de(...)</t>
  </si>
  <si>
    <t>47131821 - Compuestos des(...)</t>
  </si>
  <si>
    <t>47131604 - Escobas</t>
  </si>
  <si>
    <t>47121701 - Bolsas de basu(...)</t>
  </si>
  <si>
    <t>31211702 - Lustres</t>
  </si>
  <si>
    <t>52151502 - Platos desecha(...)</t>
  </si>
  <si>
    <t>47131611 - Recogedor de b(...)</t>
  </si>
  <si>
    <t>14111705 - Servilletas de(...)</t>
  </si>
  <si>
    <t>53131608 - Jabones</t>
  </si>
  <si>
    <t>47131617 - Traperos para (...)</t>
  </si>
  <si>
    <t>52151503 - Cubiertos dese(...)</t>
  </si>
  <si>
    <t>47121702 - Contenedores d(...)</t>
  </si>
  <si>
    <t>47131502 - Pañitos o toal(...)</t>
  </si>
  <si>
    <t>YD</t>
  </si>
  <si>
    <t>47131830 - Limpiadores de(...)</t>
  </si>
  <si>
    <t>47131807 - Blanqueadores</t>
  </si>
  <si>
    <t>53131626 - Desinfectante (...)</t>
  </si>
  <si>
    <t>47131812 - Refrescador de(...)</t>
  </si>
  <si>
    <t>27112903 - Rociador manua(...)</t>
  </si>
  <si>
    <t>2.3.6.3.04</t>
  </si>
  <si>
    <t>47131602 - Almohadillas p(...)</t>
  </si>
  <si>
    <t>47131802 - Terminados o c(...)</t>
  </si>
  <si>
    <t>10191509 - Insecticidas</t>
  </si>
  <si>
    <t>2.3.7.2.05</t>
  </si>
  <si>
    <t>47121803 - Esponjas o esp(...)</t>
  </si>
  <si>
    <t>CAJ</t>
  </si>
  <si>
    <t>44122015 - Respaldos para(...)</t>
  </si>
  <si>
    <t>47131831 - Ácido muriátic(...)</t>
  </si>
  <si>
    <t>47131811 - Productos de l(...)</t>
  </si>
  <si>
    <t>47132102 - Kits de limpie(...)</t>
  </si>
  <si>
    <t>42131606 - Máscaras quirú(...)</t>
  </si>
  <si>
    <t>42132203 - Guantes de exa(...)</t>
  </si>
  <si>
    <t>47131803 - Desinfectantes(...)</t>
  </si>
  <si>
    <t>Papel bond 8 ½ x 11.</t>
  </si>
  <si>
    <t>14111507 - Papel para imp(...)</t>
  </si>
  <si>
    <t>50201706 - Café</t>
  </si>
  <si>
    <t>CAFE DE 1 LIBRA</t>
  </si>
  <si>
    <t xml:space="preserve"> GRAPA ESTANDAR 26/6MM</t>
  </si>
  <si>
    <t>PENDAFLEX 8-1/2X11,  FOLDERS DE COLGAR</t>
  </si>
  <si>
    <t>PENDAFLEX  8-1/2X13, FOLDERS DE COLGAR</t>
  </si>
  <si>
    <t xml:space="preserve">BANDAS ELÁSTICAS </t>
  </si>
  <si>
    <t>CUBO CON TAPA DE 36 GLS.</t>
  </si>
  <si>
    <t>CUCHARA PLÁSTICA (PQTE. 25/1).</t>
  </si>
  <si>
    <t>FUNDAS 25 GLS. CALIBRE 150 (FARDO 100/1).</t>
  </si>
  <si>
    <t>FUNDAS 30 GLS. CALIBRE 150 (FARDO 100/1).</t>
  </si>
  <si>
    <t>FUNDAS 55 GLS. CALIBRE 150 (FARDO 100/1).</t>
  </si>
  <si>
    <t>LUSTRADOR DE MUEBLES.</t>
  </si>
  <si>
    <t>PAPEL TOALLA SUPERIOR (FARDO 6/1) PARA DISPENSADOR.</t>
  </si>
  <si>
    <t>PLATO #5 DESECHABLES.</t>
  </si>
  <si>
    <t>PLATO SEMI HONDO #9 DESECHABLES.</t>
  </si>
  <si>
    <t>RECOGEDOR DE BASURA PLÁSTICA C/PALO.</t>
  </si>
  <si>
    <t>SERVILLETAS (FARDO 48/1).</t>
  </si>
  <si>
    <t>SERVILLETAS C-FORD (FARDO 24/1).</t>
  </si>
  <si>
    <t>SHAMPOO PARA VEHÍCULO.</t>
  </si>
  <si>
    <t>SUAPER DE ALGODÓN DE BUENA CALIDAD (# 32 HILOS).</t>
  </si>
  <si>
    <t>TENEDOR PLÁSTICO (PAQ. 25/1).</t>
  </si>
  <si>
    <t>ZAFACÓN PLÁSTICO DE OFICINA (12 L).</t>
  </si>
  <si>
    <t>ZAFACÓN PLÁSTICO DE OFICINA (5 GLS /19 L).</t>
  </si>
  <si>
    <t>ZAFACÓN PLÁSTICO CON RUEDA DE 55 GLS.</t>
  </si>
  <si>
    <t>LANILLA ROLLO DE 20 O 25/1 YARDA) (300 YARDAS COLOR BLANCA Y 100 ROSADA).</t>
  </si>
  <si>
    <t>TOALLA DE TELA SINTÉTICA.</t>
  </si>
  <si>
    <t>TOALLA DE TELA DE ALGODÓN P/COCINA DE UNA YARDA</t>
  </si>
  <si>
    <t>CLORO GRANULADO.</t>
  </si>
  <si>
    <t>GEL ANTIBACTERIAL (MANITAS LIMPIAS 16 OZ.)</t>
  </si>
  <si>
    <t>FOLDERS MANILA 8 ½ X 11 (CAJA 100/1). 100 X 200 = 20,000</t>
  </si>
  <si>
    <t>AMBIENTADOR SOLIDO.</t>
  </si>
  <si>
    <t>ATOMIZADOR DE 16 OZ.</t>
  </si>
  <si>
    <t>CUBETA DE GOMA 15L. PARA TRAPEAR.</t>
  </si>
  <si>
    <t>CUBO C/ESCURRIDOR 15 L. PARA TRAPEAR.</t>
  </si>
  <si>
    <t>INSECTICIDA.</t>
  </si>
  <si>
    <t>GOMA PARA SACAR AGUA C/PALO</t>
  </si>
  <si>
    <t>LABEL PARA FOLDERS.</t>
  </si>
  <si>
    <t>SOBRE MANILA 9 X 12.</t>
  </si>
  <si>
    <t>AMBIENTADOR SPRAY DIFERENTES OLORES.</t>
  </si>
  <si>
    <t>DETERGENTE EN POLVO MULTIUSO (SACO).</t>
  </si>
  <si>
    <t>GUANTES PLÁSTICOS PARA LIMPIEZA (PAR).</t>
  </si>
  <si>
    <t>PAPEL TOALLA PARA COCINA (ROLLO).</t>
  </si>
  <si>
    <t>VASOS PLÁSTICOS 5 OZ (PAQ. 50/1).</t>
  </si>
  <si>
    <t>VASOS PLÁSTICOS 10 OZ.</t>
  </si>
  <si>
    <t>VASOS PLÁSTICOS 7 OZ (PAQ. 50/1).</t>
  </si>
  <si>
    <t>VASOS CÓNICOS 4.5 ONZAS.</t>
  </si>
  <si>
    <t>DESINFECTANTE LIQUIDO.</t>
  </si>
  <si>
    <t>JABÓN LÍQUIDO DE CUABA.</t>
  </si>
  <si>
    <t>JABÓN LÍQUIDO PARA LAS MANOS.</t>
  </si>
  <si>
    <t>PAPEL BOND 8 ½ X 11.</t>
  </si>
  <si>
    <t>PAPEL BOND 8 ½ X 13.</t>
  </si>
  <si>
    <t>SOBRE MANILA 10 X 15.</t>
  </si>
  <si>
    <t>SOBRE MANILA 10 X 17.</t>
  </si>
  <si>
    <t>FOLDERS AMARILLOS 8 ½ X 11. (CAJA 100/1).</t>
  </si>
  <si>
    <t>FOLDERS AMARILLOS 8 ½ X 13. (CAJA 100/1).</t>
  </si>
  <si>
    <t>MASCARILLAS QUIRÚRGICAS DESECHABLES AZULES (CAJA 50/1).</t>
  </si>
  <si>
    <t>GUANTES LÁTEX DESECHABLE (50 M) Y (20 L). (CAJA 100/1).</t>
  </si>
  <si>
    <t>GEL ANTIBACTERIAL (MANITAS LIMPIAS GALÓN.)</t>
  </si>
  <si>
    <t>ALMOROL (LÍQUIDO ABRILLANDADOR  LLANTAS.)</t>
  </si>
  <si>
    <t>2.3.9.1.00</t>
  </si>
  <si>
    <t>Refrescador de (….)</t>
  </si>
  <si>
    <t>2.3.9.1.02</t>
  </si>
  <si>
    <t>Contenedores d(…)</t>
  </si>
  <si>
    <t>Bolsas de basu(…..)</t>
  </si>
  <si>
    <t>Cubiertos dese(….)</t>
  </si>
  <si>
    <t>Recogedor de b(…)</t>
  </si>
  <si>
    <t>Jabones</t>
  </si>
  <si>
    <t>compuesto des(…)</t>
  </si>
  <si>
    <t>Baldes para li(..)</t>
  </si>
  <si>
    <t>Producto de l(…..)</t>
  </si>
  <si>
    <t>JABÓN LÍQUIDO LAVAPLATOS</t>
  </si>
  <si>
    <t xml:space="preserve"> Valor en             RD$  </t>
  </si>
  <si>
    <t xml:space="preserve">CARPETA PLÁSTICA DE 2"  DE 3 HOYOS CON COVER COLOR </t>
  </si>
  <si>
    <t xml:space="preserve">CARPETA PLÁSTICA DE 1-1/2 PULGADAS DE 3 HOYOS CON COVER COLOR </t>
  </si>
  <si>
    <t>2.2.2.2.01</t>
  </si>
  <si>
    <t>82121503 - Impresión digi(...)</t>
  </si>
  <si>
    <t>SOBRE NO.10 TIMBRADO F/ C.500/1  (500X5= 2,500)</t>
  </si>
  <si>
    <t>PAPEL TIMBRADO F/C.  DEL MINC, 8 ½ X 11</t>
  </si>
  <si>
    <t>PAPEL BAÑO JUNIOR P/DISPENSADOR (FARDO 400 X 12  = 4,800 UND.).</t>
  </si>
  <si>
    <t xml:space="preserve">Correspondiente al mes de agosto 2022 </t>
  </si>
  <si>
    <t>PENDAFLEX  8 /2 X 13</t>
  </si>
  <si>
    <t xml:space="preserve"> Valor en             RD$ </t>
  </si>
  <si>
    <t xml:space="preserve">BANDAS ELASTICAS </t>
  </si>
  <si>
    <t xml:space="preserve"> PAPEL TOALLA SUPERIOR PARA DISPENSADOR (6/1)    (400X6)= 2,400</t>
  </si>
  <si>
    <t>LIBRETAS DE 100 HOJAS A RAYAS EN PAPEL BOND 20, PORTADA Y CONTRAPORTADA IMPRESA EN CARTONITE A FULL COLOR DIGITAL 5.5 X 8.5", PEGADAS EN LA PARTE SUPERIOR</t>
  </si>
  <si>
    <t>SOBRE TIMBRADOS BLANCOS NO.10, CON LOGO DEL MINISTERIO.</t>
  </si>
  <si>
    <t>PAPEL TIMBRADO DEL MINC 8 1/2 X 11"</t>
  </si>
  <si>
    <t>SOBRES MANILA 9 X 12" TIMBRADOS</t>
  </si>
  <si>
    <t>SOBRES MANILA 10 X 13 TIMBRADOS</t>
  </si>
  <si>
    <t>TRIMESTRE JULIO-SEPTIEMBRE 2022</t>
  </si>
  <si>
    <t xml:space="preserve">FECHA DE ADQUISICIÓN </t>
  </si>
  <si>
    <t xml:space="preserve">FECHA DE REGISTRO </t>
  </si>
  <si>
    <t xml:space="preserve">CÓDIGO INSTITUCIONAL </t>
  </si>
  <si>
    <t>DESCRIPCIÓN DEL ARTÍCULO O BIEN</t>
  </si>
  <si>
    <t>UNIDAD DE MEDIDA</t>
  </si>
  <si>
    <t xml:space="preserve">EXISTENCIA </t>
  </si>
  <si>
    <t xml:space="preserve"> COSTO UNITARIO   RD$ </t>
  </si>
  <si>
    <t xml:space="preserve">  VALOR EN             RD$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</si>
</sst>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dd/mm/yyyy;@"/>
    <numFmt numFmtId="166" formatCode="dd\-mm\-yy;@"/>
    <numFmt numFmtId="167" formatCode="mm/dd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u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1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1" applyFont="1" applyFill="1" applyAlignment="1">
      <alignment vertical="center"/>
    </xf>
    <xf numFmtId="164" fontId="3" fillId="2" borderId="0" xfId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left" vertical="center" wrapText="1"/>
    </xf>
    <xf numFmtId="164" fontId="2" fillId="2" borderId="2" xfId="1" applyFont="1" applyFill="1" applyBorder="1" applyAlignment="1" applyProtection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vertical="center" wrapText="1"/>
    </xf>
    <xf numFmtId="164" fontId="5" fillId="2" borderId="2" xfId="1" applyFont="1" applyFill="1" applyBorder="1" applyAlignment="1">
      <alignment vertical="center"/>
    </xf>
    <xf numFmtId="167" fontId="2" fillId="2" borderId="2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4" fontId="3" fillId="2" borderId="0" xfId="1" applyFont="1" applyFill="1" applyBorder="1" applyAlignment="1">
      <alignment vertical="center"/>
    </xf>
    <xf numFmtId="164" fontId="2" fillId="2" borderId="0" xfId="1" applyFont="1" applyFill="1" applyBorder="1" applyAlignme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0" xfId="1" applyFont="1" applyFill="1" applyBorder="1" applyAlignment="1">
      <alignment horizontal="right" vertical="center"/>
    </xf>
    <xf numFmtId="164" fontId="2" fillId="2" borderId="0" xfId="1" applyFont="1" applyFill="1" applyBorder="1" applyAlignment="1">
      <alignment vertical="center"/>
    </xf>
    <xf numFmtId="164" fontId="3" fillId="2" borderId="0" xfId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left" vertical="center" wrapText="1"/>
    </xf>
    <xf numFmtId="164" fontId="8" fillId="2" borderId="2" xfId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2" fillId="2" borderId="2" xfId="1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164" fontId="8" fillId="2" borderId="0" xfId="1" applyFont="1" applyFill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164" fontId="3" fillId="2" borderId="0" xfId="0" applyNumberFormat="1" applyFont="1" applyFill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164" fontId="9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vertical="center"/>
    </xf>
    <xf numFmtId="164" fontId="10" fillId="2" borderId="2" xfId="0" applyNumberFormat="1" applyFont="1" applyFill="1" applyBorder="1" applyAlignment="1">
      <alignment wrapText="1"/>
    </xf>
    <xf numFmtId="3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wrapText="1"/>
    </xf>
    <xf numFmtId="164" fontId="10" fillId="2" borderId="2" xfId="0" applyNumberFormat="1" applyFont="1" applyFill="1" applyBorder="1" applyAlignment="1">
      <alignment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/>
    </xf>
    <xf numFmtId="164" fontId="10" fillId="2" borderId="2" xfId="1" applyFont="1" applyFill="1" applyBorder="1" applyAlignment="1">
      <alignment vertical="center"/>
    </xf>
    <xf numFmtId="2" fontId="10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164" fontId="3" fillId="2" borderId="0" xfId="1" applyFont="1" applyFill="1" applyAlignment="1">
      <alignment horizontal="right" vertical="center"/>
    </xf>
    <xf numFmtId="164" fontId="2" fillId="2" borderId="0" xfId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8" fillId="2" borderId="2" xfId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4" fontId="2" fillId="2" borderId="0" xfId="1" applyFont="1" applyFill="1" applyAlignment="1">
      <alignment horizontal="center" vertical="center"/>
    </xf>
    <xf numFmtId="164" fontId="3" fillId="2" borderId="2" xfId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2" fillId="2" borderId="3" xfId="1" applyFont="1" applyFill="1" applyBorder="1" applyAlignment="1">
      <alignment horizontal="right" vertical="center"/>
    </xf>
    <xf numFmtId="164" fontId="2" fillId="2" borderId="2" xfId="1" applyFont="1" applyFill="1" applyBorder="1" applyAlignment="1">
      <alignment horizontal="right" vertical="center"/>
    </xf>
    <xf numFmtId="14" fontId="2" fillId="2" borderId="5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8" fillId="2" borderId="2" xfId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164" fontId="10" fillId="2" borderId="2" xfId="1" applyFont="1" applyFill="1" applyBorder="1" applyAlignment="1">
      <alignment horizontal="center" vertical="center" wrapText="1"/>
    </xf>
    <xf numFmtId="164" fontId="10" fillId="2" borderId="2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 wrapText="1"/>
    </xf>
    <xf numFmtId="164" fontId="5" fillId="2" borderId="6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164" fontId="13" fillId="2" borderId="0" xfId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164" fontId="14" fillId="2" borderId="2" xfId="1" applyFont="1" applyFill="1" applyBorder="1" applyAlignment="1">
      <alignment horizontal="center" vertical="center" wrapText="1"/>
    </xf>
    <xf numFmtId="164" fontId="14" fillId="2" borderId="0" xfId="1" applyFont="1" applyFill="1" applyAlignment="1">
      <alignment horizontal="center" vertical="center"/>
    </xf>
    <xf numFmtId="0" fontId="14" fillId="2" borderId="5" xfId="0" applyFont="1" applyFill="1" applyBorder="1" applyAlignment="1">
      <alignment horizontal="left" vertical="center" wrapText="1"/>
    </xf>
    <xf numFmtId="14" fontId="13" fillId="2" borderId="0" xfId="0" applyNumberFormat="1" applyFont="1" applyFill="1" applyAlignment="1">
      <alignment horizontal="left" vertical="center" wrapText="1"/>
    </xf>
    <xf numFmtId="14" fontId="13" fillId="2" borderId="0" xfId="0" applyNumberFormat="1" applyFont="1" applyFill="1" applyAlignment="1">
      <alignment horizontal="center" vertical="center" wrapText="1"/>
    </xf>
    <xf numFmtId="14" fontId="13" fillId="2" borderId="0" xfId="0" applyNumberFormat="1" applyFont="1" applyFill="1" applyAlignment="1">
      <alignment horizontal="right" vertical="center" wrapText="1"/>
    </xf>
    <xf numFmtId="164" fontId="14" fillId="2" borderId="0" xfId="0" applyNumberFormat="1" applyFont="1" applyFill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164" fontId="14" fillId="2" borderId="0" xfId="1" applyFont="1" applyFill="1" applyAlignment="1">
      <alignment horizontal="right" vertical="center"/>
    </xf>
    <xf numFmtId="164" fontId="13" fillId="2" borderId="0" xfId="1" applyFont="1" applyFill="1" applyAlignment="1">
      <alignment horizontal="right" vertical="center"/>
    </xf>
    <xf numFmtId="164" fontId="13" fillId="2" borderId="0" xfId="0" applyNumberFormat="1" applyFont="1" applyFill="1" applyAlignment="1">
      <alignment horizontal="center" vertical="center"/>
    </xf>
    <xf numFmtId="164" fontId="13" fillId="2" borderId="0" xfId="1" applyFont="1" applyFill="1" applyBorder="1" applyAlignment="1">
      <alignment horizontal="right" vertical="center"/>
    </xf>
    <xf numFmtId="164" fontId="13" fillId="2" borderId="0" xfId="1" applyFont="1" applyFill="1" applyBorder="1" applyAlignment="1">
      <alignment vertical="center"/>
    </xf>
    <xf numFmtId="164" fontId="14" fillId="2" borderId="0" xfId="1" applyFont="1" applyFill="1" applyBorder="1" applyAlignment="1">
      <alignment horizontal="right" vertical="center"/>
    </xf>
    <xf numFmtId="164" fontId="13" fillId="2" borderId="0" xfId="1" applyFont="1" applyFill="1" applyBorder="1" applyAlignment="1">
      <alignment horizontal="right"/>
    </xf>
    <xf numFmtId="164" fontId="14" fillId="2" borderId="0" xfId="1" applyFont="1" applyFill="1" applyAlignment="1">
      <alignment horizontal="right" vertical="center" wrapText="1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14" fontId="14" fillId="2" borderId="5" xfId="0" applyNumberFormat="1" applyFont="1" applyFill="1" applyBorder="1" applyAlignment="1">
      <alignment horizontal="center" vertical="center"/>
    </xf>
    <xf numFmtId="164" fontId="14" fillId="2" borderId="2" xfId="1" applyFont="1" applyFill="1" applyBorder="1" applyAlignment="1">
      <alignment horizontal="right" vertical="center" wrapText="1"/>
    </xf>
    <xf numFmtId="164" fontId="13" fillId="2" borderId="0" xfId="1" applyFont="1" applyFill="1" applyAlignment="1">
      <alignment horizontal="right" vertical="center" wrapText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14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/>
    </xf>
    <xf numFmtId="164" fontId="17" fillId="2" borderId="2" xfId="1" applyFont="1" applyFill="1" applyBorder="1" applyAlignment="1">
      <alignment horizontal="right" vertical="center" wrapText="1"/>
    </xf>
    <xf numFmtId="164" fontId="16" fillId="2" borderId="0" xfId="1" applyFont="1" applyFill="1" applyAlignment="1">
      <alignment horizontal="left" vertical="center"/>
    </xf>
    <xf numFmtId="0" fontId="18" fillId="0" borderId="2" xfId="0" applyFont="1" applyBorder="1" applyAlignment="1">
      <alignment vertical="center" wrapText="1"/>
    </xf>
    <xf numFmtId="0" fontId="17" fillId="2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164" fontId="17" fillId="2" borderId="0" xfId="1" applyFont="1" applyFill="1" applyAlignment="1">
      <alignment horizontal="center" vertical="center"/>
    </xf>
    <xf numFmtId="14" fontId="18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164" fontId="17" fillId="2" borderId="0" xfId="1" applyFont="1" applyFill="1" applyAlignment="1">
      <alignment vertical="center"/>
    </xf>
    <xf numFmtId="164" fontId="17" fillId="2" borderId="2" xfId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164" fontId="18" fillId="2" borderId="2" xfId="1" applyFont="1" applyFill="1" applyBorder="1" applyAlignment="1">
      <alignment horizontal="right" vertical="center"/>
    </xf>
    <xf numFmtId="164" fontId="18" fillId="2" borderId="2" xfId="0" applyNumberFormat="1" applyFont="1" applyFill="1" applyBorder="1" applyAlignment="1">
      <alignment horizontal="right" vertical="center"/>
    </xf>
    <xf numFmtId="0" fontId="17" fillId="2" borderId="2" xfId="0" applyFont="1" applyFill="1" applyBorder="1" applyAlignment="1">
      <alignment vertical="center" wrapText="1"/>
    </xf>
    <xf numFmtId="164" fontId="18" fillId="2" borderId="2" xfId="1" applyFont="1" applyFill="1" applyBorder="1" applyAlignment="1">
      <alignment horizontal="right" wrapText="1"/>
    </xf>
    <xf numFmtId="164" fontId="18" fillId="2" borderId="2" xfId="0" applyNumberFormat="1" applyFont="1" applyFill="1" applyBorder="1" applyAlignment="1">
      <alignment horizontal="right" wrapText="1"/>
    </xf>
    <xf numFmtId="0" fontId="18" fillId="2" borderId="2" xfId="0" applyFont="1" applyFill="1" applyBorder="1" applyAlignment="1">
      <alignment wrapText="1"/>
    </xf>
    <xf numFmtId="0" fontId="18" fillId="2" borderId="2" xfId="0" applyFont="1" applyFill="1" applyBorder="1" applyAlignment="1">
      <alignment horizontal="center"/>
    </xf>
    <xf numFmtId="164" fontId="18" fillId="2" borderId="2" xfId="1" applyFont="1" applyFill="1" applyBorder="1" applyAlignment="1">
      <alignment horizontal="right"/>
    </xf>
    <xf numFmtId="0" fontId="18" fillId="2" borderId="2" xfId="0" applyFont="1" applyFill="1" applyBorder="1" applyAlignment="1">
      <alignment horizontal="right"/>
    </xf>
    <xf numFmtId="164" fontId="18" fillId="2" borderId="2" xfId="1" applyFont="1" applyFill="1" applyBorder="1" applyAlignment="1">
      <alignment horizontal="right" vertical="center" wrapText="1"/>
    </xf>
    <xf numFmtId="164" fontId="18" fillId="2" borderId="2" xfId="0" applyNumberFormat="1" applyFont="1" applyFill="1" applyBorder="1" applyAlignment="1">
      <alignment horizontal="right" vertical="center" wrapText="1"/>
    </xf>
    <xf numFmtId="14" fontId="17" fillId="2" borderId="2" xfId="0" applyNumberFormat="1" applyFont="1" applyFill="1" applyBorder="1" applyAlignment="1">
      <alignment horizontal="center" vertical="center"/>
    </xf>
    <xf numFmtId="14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/>
    </xf>
    <xf numFmtId="0" fontId="17" fillId="2" borderId="2" xfId="2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2" fontId="18" fillId="2" borderId="2" xfId="0" applyNumberFormat="1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center" wrapText="1"/>
    </xf>
    <xf numFmtId="165" fontId="17" fillId="2" borderId="2" xfId="0" applyNumberFormat="1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left" vertical="center" wrapText="1"/>
    </xf>
    <xf numFmtId="164" fontId="17" fillId="2" borderId="2" xfId="1" applyFont="1" applyFill="1" applyBorder="1" applyAlignment="1" applyProtection="1">
      <alignment horizontal="right" vertical="center" wrapText="1"/>
    </xf>
    <xf numFmtId="165" fontId="17" fillId="2" borderId="2" xfId="0" applyNumberFormat="1" applyFont="1" applyFill="1" applyBorder="1" applyAlignment="1">
      <alignment horizontal="center" vertical="center" wrapText="1"/>
    </xf>
    <xf numFmtId="166" fontId="17" fillId="2" borderId="2" xfId="0" applyNumberFormat="1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left" vertical="center"/>
    </xf>
    <xf numFmtId="4" fontId="17" fillId="2" borderId="2" xfId="0" applyNumberFormat="1" applyFont="1" applyFill="1" applyBorder="1" applyAlignment="1">
      <alignment horizontal="right" vertical="center" wrapText="1"/>
    </xf>
    <xf numFmtId="164" fontId="17" fillId="2" borderId="2" xfId="1" applyFont="1" applyFill="1" applyBorder="1" applyAlignment="1">
      <alignment horizontal="right" vertical="center"/>
    </xf>
    <xf numFmtId="167" fontId="17" fillId="2" borderId="2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2" xfId="2" applyFont="1" applyFill="1" applyBorder="1" applyAlignment="1">
      <alignment horizontal="left" vertical="center" wrapText="1"/>
    </xf>
    <xf numFmtId="0" fontId="18" fillId="2" borderId="2" xfId="2" applyFont="1" applyFill="1" applyBorder="1" applyAlignment="1">
      <alignment horizontal="center" vertical="center"/>
    </xf>
    <xf numFmtId="164" fontId="18" fillId="2" borderId="2" xfId="1" applyFont="1" applyFill="1" applyBorder="1" applyAlignment="1" applyProtection="1">
      <alignment horizontal="right" vertical="center" wrapText="1"/>
    </xf>
    <xf numFmtId="0" fontId="18" fillId="2" borderId="0" xfId="0" applyFont="1" applyFill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14" fontId="14" fillId="2" borderId="4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64" fontId="14" fillId="2" borderId="3" xfId="1" applyFont="1" applyFill="1" applyBorder="1" applyAlignment="1">
      <alignment horizontal="right" vertical="center"/>
    </xf>
    <xf numFmtId="164" fontId="14" fillId="2" borderId="0" xfId="1" applyFont="1" applyFill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14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14" fontId="13" fillId="2" borderId="0" xfId="0" applyNumberFormat="1" applyFont="1" applyFill="1" applyAlignment="1">
      <alignment horizontal="center" vertical="center"/>
    </xf>
    <xf numFmtId="14" fontId="13" fillId="2" borderId="0" xfId="0" applyNumberFormat="1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1211036</xdr:colOff>
      <xdr:row>1</xdr:row>
      <xdr:rowOff>163286</xdr:rowOff>
    </xdr:from>
    <xdr:to>
      <xdr:col>5</xdr:col>
      <xdr:colOff>3998307</xdr:colOff>
      <xdr:row>4</xdr:row>
      <xdr:rowOff>299358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7F9534-2964-49D2-B68E-A0913FBD0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1857" y="625929"/>
          <a:ext cx="2787271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53FD3-AA80-492D-B9D9-CDC4DD7AAF11}">
  <dimension ref="A4:T394"/>
  <sheetViews>
    <sheetView topLeftCell="C6" zoomScale="70" zoomScaleNormal="70" workbookViewId="0">
      <selection activeCell="H16" sqref="H16"/>
    </sheetView>
  </sheetViews>
  <sheetFormatPr defaultColWidth="16.28515625" defaultRowHeight="15" x14ac:dyDescent="0.25"/>
  <cols>
    <col min="1" max="1" width="10.85546875" style="1" hidden="1" customWidth="1"/>
    <col min="2" max="2" width="7.7109375" style="1" hidden="1" customWidth="1"/>
    <col min="3" max="3" width="17.85546875" style="2" customWidth="1"/>
    <col min="4" max="4" width="14.28515625" style="2" customWidth="1"/>
    <col min="5" max="5" width="18.140625" style="2" customWidth="1"/>
    <col min="6" max="6" width="15" style="1" hidden="1" customWidth="1"/>
    <col min="7" max="7" width="35" style="57" hidden="1" customWidth="1"/>
    <col min="8" max="8" width="56.85546875" style="2" customWidth="1"/>
    <col min="9" max="9" width="14" style="2" customWidth="1"/>
    <col min="10" max="10" width="15.42578125" style="2" customWidth="1"/>
    <col min="11" max="11" width="15.28515625" style="2" customWidth="1"/>
    <col min="12" max="12" width="11.42578125" style="1" customWidth="1"/>
    <col min="13" max="13" width="10.5703125" style="2" customWidth="1"/>
    <col min="14" max="14" width="13.5703125" style="3" customWidth="1"/>
    <col min="15" max="15" width="10.42578125" style="3" customWidth="1"/>
    <col min="16" max="16" width="14.140625" style="2" customWidth="1"/>
    <col min="17" max="17" width="12.7109375" style="2" customWidth="1"/>
    <col min="18" max="18" width="16" style="3" customWidth="1"/>
    <col min="19" max="16384" width="16.28515625" style="2"/>
  </cols>
  <sheetData>
    <row r="4" spans="1:18" ht="36.950000000000003" customHeight="1" x14ac:dyDescent="0.25">
      <c r="B4" s="63"/>
      <c r="C4" s="61"/>
      <c r="D4" s="61"/>
      <c r="E4" s="61"/>
      <c r="F4" s="63"/>
      <c r="G4" s="62"/>
      <c r="H4" s="61"/>
      <c r="I4" s="61"/>
      <c r="J4" s="61"/>
      <c r="K4" s="61"/>
      <c r="L4" s="63"/>
      <c r="M4" s="61"/>
      <c r="N4" s="64"/>
      <c r="O4" s="64"/>
      <c r="P4" s="61"/>
      <c r="Q4" s="61"/>
    </row>
    <row r="5" spans="1:18" s="3" customFormat="1" ht="36.950000000000003" customHeight="1" x14ac:dyDescent="0.25">
      <c r="A5" s="1"/>
      <c r="B5" s="63"/>
      <c r="C5" s="61"/>
      <c r="D5" s="61"/>
      <c r="E5" s="61"/>
      <c r="F5" s="63"/>
      <c r="G5" s="62"/>
      <c r="H5" s="61"/>
      <c r="I5" s="61"/>
      <c r="J5" s="61"/>
      <c r="K5" s="61"/>
      <c r="L5" s="63"/>
      <c r="M5" s="61"/>
      <c r="N5" s="64"/>
      <c r="O5" s="64"/>
      <c r="P5" s="61"/>
      <c r="Q5" s="61"/>
    </row>
    <row r="6" spans="1:18" s="3" customFormat="1" ht="36.950000000000003" customHeight="1" x14ac:dyDescent="0.25">
      <c r="A6" s="1"/>
      <c r="B6" s="63"/>
      <c r="C6" s="211" t="s">
        <v>0</v>
      </c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</row>
    <row r="7" spans="1:18" s="3" customFormat="1" ht="36.950000000000003" customHeight="1" x14ac:dyDescent="0.25">
      <c r="A7" s="1"/>
      <c r="B7" s="63"/>
      <c r="C7" s="211" t="s">
        <v>1</v>
      </c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</row>
    <row r="8" spans="1:18" s="3" customFormat="1" ht="12.75" customHeight="1" x14ac:dyDescent="0.25">
      <c r="A8" s="1"/>
      <c r="B8" s="63"/>
      <c r="C8" s="65"/>
      <c r="D8" s="65"/>
      <c r="E8" s="65"/>
      <c r="F8" s="65"/>
      <c r="G8" s="66"/>
      <c r="H8" s="65"/>
      <c r="I8" s="65"/>
      <c r="J8" s="65"/>
      <c r="K8" s="65"/>
      <c r="L8" s="65"/>
      <c r="M8" s="63"/>
      <c r="N8" s="65"/>
      <c r="O8" s="67"/>
      <c r="P8" s="63"/>
      <c r="Q8" s="65"/>
    </row>
    <row r="9" spans="1:18" s="3" customFormat="1" ht="56.25" customHeight="1" x14ac:dyDescent="0.25">
      <c r="A9" s="1"/>
      <c r="B9" s="63"/>
      <c r="C9" s="212" t="s">
        <v>527</v>
      </c>
      <c r="D9" s="212"/>
      <c r="E9" s="212"/>
      <c r="F9" s="212"/>
      <c r="G9" s="212"/>
      <c r="H9" s="212"/>
      <c r="I9" s="212"/>
      <c r="J9" s="123"/>
      <c r="K9" s="123"/>
      <c r="L9" s="69"/>
      <c r="M9" s="71"/>
      <c r="N9" s="70"/>
      <c r="O9" s="70"/>
      <c r="P9" s="71"/>
      <c r="Q9" s="68"/>
    </row>
    <row r="10" spans="1:18" s="4" customFormat="1" ht="80.25" customHeight="1" x14ac:dyDescent="0.25">
      <c r="A10" s="97" t="s">
        <v>2</v>
      </c>
      <c r="B10" s="55" t="s">
        <v>2</v>
      </c>
      <c r="C10" s="5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6" t="s">
        <v>519</v>
      </c>
      <c r="K10" s="5" t="s">
        <v>319</v>
      </c>
      <c r="L10" s="5" t="s">
        <v>10</v>
      </c>
      <c r="M10" s="5" t="s">
        <v>11</v>
      </c>
      <c r="N10" s="6" t="s">
        <v>12</v>
      </c>
      <c r="O10" s="6" t="s">
        <v>13</v>
      </c>
      <c r="P10" s="6" t="s">
        <v>14</v>
      </c>
      <c r="Q10" s="5" t="s">
        <v>319</v>
      </c>
      <c r="R10" s="6" t="s">
        <v>529</v>
      </c>
    </row>
    <row r="11" spans="1:18" s="100" customFormat="1" ht="32.25" customHeight="1" x14ac:dyDescent="0.25">
      <c r="A11" s="1"/>
      <c r="B11" s="17">
        <v>1</v>
      </c>
      <c r="C11" s="7">
        <v>44756</v>
      </c>
      <c r="D11" s="7">
        <v>44756</v>
      </c>
      <c r="E11" s="41">
        <v>1001</v>
      </c>
      <c r="F11" s="41" t="s">
        <v>23</v>
      </c>
      <c r="G11" s="41" t="s">
        <v>377</v>
      </c>
      <c r="H11" s="59" t="s">
        <v>446</v>
      </c>
      <c r="I11" s="40" t="s">
        <v>16</v>
      </c>
      <c r="J11" s="114">
        <v>215387.76</v>
      </c>
      <c r="K11" s="40">
        <v>700</v>
      </c>
      <c r="L11" s="8"/>
      <c r="M11" s="8">
        <v>129</v>
      </c>
      <c r="N11" s="10">
        <v>307.6968</v>
      </c>
      <c r="O11" s="10">
        <f t="shared" ref="O11:O74" si="0">(L11*N11)</f>
        <v>0</v>
      </c>
      <c r="P11" s="10">
        <f t="shared" ref="P11:P74" si="1">(M11*N11)</f>
        <v>39692.887199999997</v>
      </c>
      <c r="Q11" s="8">
        <f>(K11+L11-M11)</f>
        <v>571</v>
      </c>
      <c r="R11" s="10">
        <f>(N11*Q11)</f>
        <v>175694.87280000001</v>
      </c>
    </row>
    <row r="12" spans="1:18" s="100" customFormat="1" ht="37.5" customHeight="1" x14ac:dyDescent="0.25">
      <c r="A12" s="1"/>
      <c r="B12" s="17">
        <v>2</v>
      </c>
      <c r="C12" s="7">
        <v>44771</v>
      </c>
      <c r="D12" s="7">
        <v>44771</v>
      </c>
      <c r="E12" s="40">
        <v>1021</v>
      </c>
      <c r="F12" s="40" t="s">
        <v>522</v>
      </c>
      <c r="G12" s="59" t="s">
        <v>523</v>
      </c>
      <c r="H12" s="59" t="s">
        <v>524</v>
      </c>
      <c r="I12" s="40" t="s">
        <v>18</v>
      </c>
      <c r="J12" s="114">
        <v>6104.32</v>
      </c>
      <c r="K12" s="40">
        <v>2500</v>
      </c>
      <c r="L12" s="40"/>
      <c r="M12" s="8">
        <v>10</v>
      </c>
      <c r="N12" s="10">
        <v>2.4417279999999999</v>
      </c>
      <c r="O12" s="10">
        <f t="shared" si="0"/>
        <v>0</v>
      </c>
      <c r="P12" s="10">
        <f t="shared" si="1"/>
        <v>24.417279999999998</v>
      </c>
      <c r="Q12" s="8">
        <f t="shared" ref="Q12:Q75" si="2">(K12+L12-M12)</f>
        <v>2490</v>
      </c>
      <c r="R12" s="10">
        <f t="shared" ref="R12:R75" si="3">(N12*Q12)</f>
        <v>6079.90272</v>
      </c>
    </row>
    <row r="13" spans="1:18" s="100" customFormat="1" ht="37.5" customHeight="1" x14ac:dyDescent="0.25">
      <c r="A13" s="1"/>
      <c r="B13" s="17">
        <v>3</v>
      </c>
      <c r="C13" s="7">
        <v>44771</v>
      </c>
      <c r="D13" s="7">
        <v>44771</v>
      </c>
      <c r="E13" s="40">
        <v>1007</v>
      </c>
      <c r="F13" s="40" t="s">
        <v>522</v>
      </c>
      <c r="G13" s="59" t="s">
        <v>523</v>
      </c>
      <c r="H13" s="59" t="s">
        <v>525</v>
      </c>
      <c r="I13" s="40" t="s">
        <v>16</v>
      </c>
      <c r="J13" s="114">
        <v>51528.239999999991</v>
      </c>
      <c r="K13" s="40">
        <v>100</v>
      </c>
      <c r="L13" s="40"/>
      <c r="M13" s="8">
        <v>33</v>
      </c>
      <c r="N13" s="10">
        <v>515.28239999999994</v>
      </c>
      <c r="O13" s="10">
        <f t="shared" si="0"/>
        <v>0</v>
      </c>
      <c r="P13" s="10">
        <f t="shared" si="1"/>
        <v>17004.319199999998</v>
      </c>
      <c r="Q13" s="8">
        <f t="shared" si="2"/>
        <v>67</v>
      </c>
      <c r="R13" s="10">
        <f t="shared" si="3"/>
        <v>34523.920799999993</v>
      </c>
    </row>
    <row r="14" spans="1:18" s="3" customFormat="1" ht="40.5" customHeight="1" x14ac:dyDescent="0.25">
      <c r="A14" s="1"/>
      <c r="B14" s="17">
        <v>8</v>
      </c>
      <c r="C14" s="72">
        <v>44722</v>
      </c>
      <c r="D14" s="72">
        <v>44722</v>
      </c>
      <c r="E14" s="8">
        <v>4032</v>
      </c>
      <c r="F14" s="73" t="s">
        <v>210</v>
      </c>
      <c r="G14" s="74" t="s">
        <v>410</v>
      </c>
      <c r="H14" s="9" t="s">
        <v>506</v>
      </c>
      <c r="I14" s="106" t="s">
        <v>313</v>
      </c>
      <c r="J14" s="115">
        <v>2832</v>
      </c>
      <c r="K14" s="106">
        <v>8</v>
      </c>
      <c r="L14" s="8"/>
      <c r="M14" s="8"/>
      <c r="N14" s="10">
        <v>354</v>
      </c>
      <c r="O14" s="10">
        <f t="shared" si="0"/>
        <v>0</v>
      </c>
      <c r="P14" s="10">
        <f t="shared" si="1"/>
        <v>0</v>
      </c>
      <c r="Q14" s="8">
        <f t="shared" si="2"/>
        <v>8</v>
      </c>
      <c r="R14" s="10">
        <f t="shared" si="3"/>
        <v>2832</v>
      </c>
    </row>
    <row r="15" spans="1:18" s="3" customFormat="1" ht="33" customHeight="1" x14ac:dyDescent="0.25">
      <c r="A15" s="1"/>
      <c r="B15" s="17">
        <v>9</v>
      </c>
      <c r="C15" s="72">
        <v>44722</v>
      </c>
      <c r="D15" s="72">
        <v>44722</v>
      </c>
      <c r="E15" s="8">
        <v>4090</v>
      </c>
      <c r="F15" s="73" t="s">
        <v>210</v>
      </c>
      <c r="G15" s="74" t="s">
        <v>411</v>
      </c>
      <c r="H15" s="9" t="s">
        <v>454</v>
      </c>
      <c r="I15" s="40" t="s">
        <v>18</v>
      </c>
      <c r="J15" s="114">
        <v>4012</v>
      </c>
      <c r="K15" s="40">
        <v>4</v>
      </c>
      <c r="L15" s="8"/>
      <c r="M15" s="8"/>
      <c r="N15" s="10">
        <v>1003</v>
      </c>
      <c r="O15" s="10">
        <f t="shared" si="0"/>
        <v>0</v>
      </c>
      <c r="P15" s="10">
        <f t="shared" si="1"/>
        <v>0</v>
      </c>
      <c r="Q15" s="8">
        <f t="shared" si="2"/>
        <v>4</v>
      </c>
      <c r="R15" s="10">
        <f t="shared" si="3"/>
        <v>4012</v>
      </c>
    </row>
    <row r="16" spans="1:18" s="3" customFormat="1" ht="33" customHeight="1" x14ac:dyDescent="0.25">
      <c r="A16" s="1"/>
      <c r="B16" s="17">
        <v>10</v>
      </c>
      <c r="C16" s="72">
        <v>44722</v>
      </c>
      <c r="D16" s="72">
        <v>44722</v>
      </c>
      <c r="E16" s="8">
        <v>4047</v>
      </c>
      <c r="F16" s="73" t="s">
        <v>260</v>
      </c>
      <c r="G16" s="74" t="s">
        <v>412</v>
      </c>
      <c r="H16" s="9" t="s">
        <v>455</v>
      </c>
      <c r="I16" s="10" t="s">
        <v>75</v>
      </c>
      <c r="J16" s="10">
        <v>3628.5</v>
      </c>
      <c r="K16" s="96">
        <v>123</v>
      </c>
      <c r="L16" s="8"/>
      <c r="M16" s="8">
        <v>50</v>
      </c>
      <c r="N16" s="10">
        <v>29.5</v>
      </c>
      <c r="O16" s="10">
        <f t="shared" si="0"/>
        <v>0</v>
      </c>
      <c r="P16" s="10">
        <f t="shared" si="1"/>
        <v>1475</v>
      </c>
      <c r="Q16" s="8">
        <f t="shared" si="2"/>
        <v>73</v>
      </c>
      <c r="R16" s="10">
        <f t="shared" si="3"/>
        <v>2153.5</v>
      </c>
    </row>
    <row r="17" spans="1:18" s="3" customFormat="1" ht="33" customHeight="1" x14ac:dyDescent="0.25">
      <c r="A17" s="1"/>
      <c r="B17" s="17">
        <v>11</v>
      </c>
      <c r="C17" s="72">
        <v>44722</v>
      </c>
      <c r="D17" s="72">
        <v>44722</v>
      </c>
      <c r="E17" s="8">
        <v>4039</v>
      </c>
      <c r="F17" s="73" t="s">
        <v>210</v>
      </c>
      <c r="G17" s="74" t="s">
        <v>413</v>
      </c>
      <c r="H17" s="9" t="s">
        <v>264</v>
      </c>
      <c r="I17" s="106" t="s">
        <v>313</v>
      </c>
      <c r="J17" s="115">
        <v>3540</v>
      </c>
      <c r="K17" s="106">
        <v>15</v>
      </c>
      <c r="L17" s="8"/>
      <c r="M17" s="8"/>
      <c r="N17" s="10">
        <v>236</v>
      </c>
      <c r="O17" s="10">
        <f t="shared" si="0"/>
        <v>0</v>
      </c>
      <c r="P17" s="10">
        <f t="shared" si="1"/>
        <v>0</v>
      </c>
      <c r="Q17" s="8">
        <f t="shared" si="2"/>
        <v>15</v>
      </c>
      <c r="R17" s="10">
        <f t="shared" si="3"/>
        <v>3540</v>
      </c>
    </row>
    <row r="18" spans="1:18" s="3" customFormat="1" ht="33" customHeight="1" x14ac:dyDescent="0.25">
      <c r="A18" s="1"/>
      <c r="B18" s="17">
        <v>12</v>
      </c>
      <c r="C18" s="72">
        <v>44722</v>
      </c>
      <c r="D18" s="72">
        <v>44722</v>
      </c>
      <c r="E18" s="8">
        <v>4016</v>
      </c>
      <c r="F18" s="73" t="s">
        <v>210</v>
      </c>
      <c r="G18" s="74" t="s">
        <v>414</v>
      </c>
      <c r="H18" s="9" t="s">
        <v>227</v>
      </c>
      <c r="I18" s="106" t="s">
        <v>313</v>
      </c>
      <c r="J18" s="115">
        <v>1416</v>
      </c>
      <c r="K18" s="106">
        <v>6</v>
      </c>
      <c r="L18" s="8"/>
      <c r="M18" s="8"/>
      <c r="N18" s="10">
        <v>236</v>
      </c>
      <c r="O18" s="10">
        <f t="shared" si="0"/>
        <v>0</v>
      </c>
      <c r="P18" s="10">
        <f t="shared" si="1"/>
        <v>0</v>
      </c>
      <c r="Q18" s="8">
        <f t="shared" si="2"/>
        <v>6</v>
      </c>
      <c r="R18" s="10">
        <f t="shared" si="3"/>
        <v>1416</v>
      </c>
    </row>
    <row r="19" spans="1:18" s="3" customFormat="1" ht="33" customHeight="1" x14ac:dyDescent="0.25">
      <c r="A19" s="1"/>
      <c r="B19" s="17">
        <v>13</v>
      </c>
      <c r="C19" s="72">
        <v>44722</v>
      </c>
      <c r="D19" s="72">
        <v>44722</v>
      </c>
      <c r="E19" s="8">
        <v>4024</v>
      </c>
      <c r="F19" s="73" t="s">
        <v>210</v>
      </c>
      <c r="G19" s="74" t="s">
        <v>415</v>
      </c>
      <c r="H19" s="9" t="s">
        <v>237</v>
      </c>
      <c r="I19" s="40" t="s">
        <v>18</v>
      </c>
      <c r="J19" s="114">
        <v>13924</v>
      </c>
      <c r="K19" s="40">
        <v>100</v>
      </c>
      <c r="L19" s="8"/>
      <c r="M19" s="8"/>
      <c r="N19" s="10">
        <v>139.24</v>
      </c>
      <c r="O19" s="10">
        <f t="shared" si="0"/>
        <v>0</v>
      </c>
      <c r="P19" s="10">
        <f t="shared" si="1"/>
        <v>0</v>
      </c>
      <c r="Q19" s="8">
        <f t="shared" si="2"/>
        <v>100</v>
      </c>
      <c r="R19" s="10">
        <f t="shared" si="3"/>
        <v>13924</v>
      </c>
    </row>
    <row r="20" spans="1:18" s="3" customFormat="1" ht="33" customHeight="1" x14ac:dyDescent="0.25">
      <c r="A20" s="1"/>
      <c r="B20" s="17">
        <v>14</v>
      </c>
      <c r="C20" s="72">
        <v>44727</v>
      </c>
      <c r="D20" s="72">
        <v>44727</v>
      </c>
      <c r="E20" s="8">
        <v>4015</v>
      </c>
      <c r="F20" s="73" t="s">
        <v>210</v>
      </c>
      <c r="G20" s="74" t="s">
        <v>416</v>
      </c>
      <c r="H20" s="9" t="s">
        <v>456</v>
      </c>
      <c r="I20" s="40" t="s">
        <v>18</v>
      </c>
      <c r="J20" s="114">
        <v>26550</v>
      </c>
      <c r="K20" s="40">
        <v>75</v>
      </c>
      <c r="L20" s="8"/>
      <c r="M20" s="8"/>
      <c r="N20" s="10">
        <v>354</v>
      </c>
      <c r="O20" s="10">
        <f t="shared" si="0"/>
        <v>0</v>
      </c>
      <c r="P20" s="10">
        <f t="shared" si="1"/>
        <v>0</v>
      </c>
      <c r="Q20" s="8">
        <f t="shared" si="2"/>
        <v>75</v>
      </c>
      <c r="R20" s="10">
        <f t="shared" si="3"/>
        <v>26550</v>
      </c>
    </row>
    <row r="21" spans="1:18" s="3" customFormat="1" ht="33" customHeight="1" x14ac:dyDescent="0.25">
      <c r="A21" s="1"/>
      <c r="B21" s="17">
        <v>15</v>
      </c>
      <c r="C21" s="72">
        <v>44722</v>
      </c>
      <c r="D21" s="72">
        <v>44722</v>
      </c>
      <c r="E21" s="8">
        <v>4052</v>
      </c>
      <c r="F21" s="73" t="s">
        <v>210</v>
      </c>
      <c r="G21" s="74" t="s">
        <v>416</v>
      </c>
      <c r="H21" s="9" t="s">
        <v>457</v>
      </c>
      <c r="I21" s="40" t="s">
        <v>18</v>
      </c>
      <c r="J21" s="114">
        <v>8826.4</v>
      </c>
      <c r="K21" s="40">
        <v>22</v>
      </c>
      <c r="L21" s="8"/>
      <c r="M21" s="8">
        <v>17</v>
      </c>
      <c r="N21" s="10">
        <v>401.2</v>
      </c>
      <c r="O21" s="10">
        <f t="shared" si="0"/>
        <v>0</v>
      </c>
      <c r="P21" s="10">
        <f t="shared" si="1"/>
        <v>6820.4</v>
      </c>
      <c r="Q21" s="8">
        <f t="shared" si="2"/>
        <v>5</v>
      </c>
      <c r="R21" s="10">
        <f t="shared" si="3"/>
        <v>2006</v>
      </c>
    </row>
    <row r="22" spans="1:18" s="3" customFormat="1" ht="33" customHeight="1" x14ac:dyDescent="0.25">
      <c r="A22" s="1"/>
      <c r="B22" s="17">
        <v>16</v>
      </c>
      <c r="C22" s="72">
        <v>44727</v>
      </c>
      <c r="D22" s="72">
        <v>44727</v>
      </c>
      <c r="E22" s="8">
        <v>4054</v>
      </c>
      <c r="F22" s="73" t="s">
        <v>210</v>
      </c>
      <c r="G22" s="74" t="s">
        <v>416</v>
      </c>
      <c r="H22" s="9" t="s">
        <v>458</v>
      </c>
      <c r="I22" s="40" t="s">
        <v>18</v>
      </c>
      <c r="J22" s="114">
        <v>135936</v>
      </c>
      <c r="K22" s="40">
        <v>256</v>
      </c>
      <c r="L22" s="8"/>
      <c r="M22" s="8">
        <v>22</v>
      </c>
      <c r="N22" s="10">
        <v>531</v>
      </c>
      <c r="O22" s="10">
        <f t="shared" si="0"/>
        <v>0</v>
      </c>
      <c r="P22" s="10">
        <f t="shared" si="1"/>
        <v>11682</v>
      </c>
      <c r="Q22" s="8">
        <f t="shared" si="2"/>
        <v>234</v>
      </c>
      <c r="R22" s="10">
        <f t="shared" si="3"/>
        <v>124254</v>
      </c>
    </row>
    <row r="23" spans="1:18" s="3" customFormat="1" ht="33" customHeight="1" x14ac:dyDescent="0.25">
      <c r="A23" s="1"/>
      <c r="B23" s="17">
        <v>17</v>
      </c>
      <c r="C23" s="72">
        <v>44722</v>
      </c>
      <c r="D23" s="72">
        <v>44722</v>
      </c>
      <c r="E23" s="8">
        <v>4064</v>
      </c>
      <c r="F23" s="73" t="s">
        <v>210</v>
      </c>
      <c r="G23" s="74" t="s">
        <v>373</v>
      </c>
      <c r="H23" s="9" t="s">
        <v>284</v>
      </c>
      <c r="I23" s="106" t="s">
        <v>313</v>
      </c>
      <c r="J23" s="115">
        <v>3068</v>
      </c>
      <c r="K23" s="106">
        <v>20</v>
      </c>
      <c r="L23" s="8"/>
      <c r="M23" s="8"/>
      <c r="N23" s="10">
        <v>153.4</v>
      </c>
      <c r="O23" s="10">
        <f t="shared" si="0"/>
        <v>0</v>
      </c>
      <c r="P23" s="10">
        <f t="shared" si="1"/>
        <v>0</v>
      </c>
      <c r="Q23" s="8">
        <f t="shared" si="2"/>
        <v>20</v>
      </c>
      <c r="R23" s="10">
        <f t="shared" si="3"/>
        <v>3068</v>
      </c>
    </row>
    <row r="24" spans="1:18" s="3" customFormat="1" ht="33" customHeight="1" x14ac:dyDescent="0.25">
      <c r="A24" s="1"/>
      <c r="B24" s="17">
        <v>18</v>
      </c>
      <c r="C24" s="72">
        <v>44729</v>
      </c>
      <c r="D24" s="72">
        <v>44729</v>
      </c>
      <c r="E24" s="8">
        <v>4084</v>
      </c>
      <c r="F24" s="73" t="s">
        <v>340</v>
      </c>
      <c r="G24" s="74" t="s">
        <v>417</v>
      </c>
      <c r="H24" s="9" t="s">
        <v>459</v>
      </c>
      <c r="I24" s="106" t="s">
        <v>313</v>
      </c>
      <c r="J24" s="115">
        <v>5664</v>
      </c>
      <c r="K24" s="106">
        <v>8</v>
      </c>
      <c r="L24" s="8"/>
      <c r="M24" s="8"/>
      <c r="N24" s="10">
        <v>708</v>
      </c>
      <c r="O24" s="10">
        <f t="shared" si="0"/>
        <v>0</v>
      </c>
      <c r="P24" s="10">
        <f t="shared" si="1"/>
        <v>0</v>
      </c>
      <c r="Q24" s="8">
        <f t="shared" si="2"/>
        <v>8</v>
      </c>
      <c r="R24" s="10">
        <f t="shared" si="3"/>
        <v>5664</v>
      </c>
    </row>
    <row r="25" spans="1:18" s="3" customFormat="1" ht="33" customHeight="1" x14ac:dyDescent="0.25">
      <c r="A25" s="1"/>
      <c r="B25" s="17">
        <v>19</v>
      </c>
      <c r="C25" s="72">
        <v>44720</v>
      </c>
      <c r="D25" s="72">
        <v>44720</v>
      </c>
      <c r="E25" s="8">
        <v>4035</v>
      </c>
      <c r="F25" s="73" t="s">
        <v>25</v>
      </c>
      <c r="G25" s="74" t="s">
        <v>374</v>
      </c>
      <c r="H25" s="9" t="s">
        <v>526</v>
      </c>
      <c r="I25" s="10" t="s">
        <v>18</v>
      </c>
      <c r="J25" s="10">
        <v>284940.5</v>
      </c>
      <c r="K25" s="96">
        <v>4458</v>
      </c>
      <c r="L25" s="75"/>
      <c r="M25" s="8">
        <v>667</v>
      </c>
      <c r="N25" s="10">
        <v>63.916666666666664</v>
      </c>
      <c r="O25" s="10">
        <f t="shared" si="0"/>
        <v>0</v>
      </c>
      <c r="P25" s="10">
        <f t="shared" si="1"/>
        <v>42632.416666666664</v>
      </c>
      <c r="Q25" s="8">
        <f t="shared" si="2"/>
        <v>3791</v>
      </c>
      <c r="R25" s="10">
        <f t="shared" si="3"/>
        <v>242308.08333333331</v>
      </c>
    </row>
    <row r="26" spans="1:18" s="3" customFormat="1" ht="33" customHeight="1" x14ac:dyDescent="0.25">
      <c r="A26" s="1"/>
      <c r="B26" s="17">
        <v>20</v>
      </c>
      <c r="C26" s="72">
        <v>44720</v>
      </c>
      <c r="D26" s="72">
        <v>44720</v>
      </c>
      <c r="E26" s="8">
        <v>4050</v>
      </c>
      <c r="F26" s="73" t="s">
        <v>25</v>
      </c>
      <c r="G26" s="74" t="s">
        <v>374</v>
      </c>
      <c r="H26" s="9" t="s">
        <v>460</v>
      </c>
      <c r="I26" s="10" t="s">
        <v>18</v>
      </c>
      <c r="J26" s="10">
        <v>76700</v>
      </c>
      <c r="K26" s="96">
        <v>600</v>
      </c>
      <c r="L26" s="8"/>
      <c r="M26" s="8"/>
      <c r="N26" s="10">
        <v>127.83333333333333</v>
      </c>
      <c r="O26" s="10">
        <f t="shared" si="0"/>
        <v>0</v>
      </c>
      <c r="P26" s="10">
        <f t="shared" si="1"/>
        <v>0</v>
      </c>
      <c r="Q26" s="8">
        <f t="shared" si="2"/>
        <v>600</v>
      </c>
      <c r="R26" s="10">
        <f t="shared" si="3"/>
        <v>76700</v>
      </c>
    </row>
    <row r="27" spans="1:18" s="3" customFormat="1" ht="33" customHeight="1" x14ac:dyDescent="0.25">
      <c r="A27" s="1"/>
      <c r="B27" s="17">
        <v>21</v>
      </c>
      <c r="C27" s="72">
        <v>44722</v>
      </c>
      <c r="D27" s="72">
        <v>44722</v>
      </c>
      <c r="E27" s="8">
        <v>4053</v>
      </c>
      <c r="F27" s="73" t="s">
        <v>260</v>
      </c>
      <c r="G27" s="74" t="s">
        <v>418</v>
      </c>
      <c r="H27" s="9" t="s">
        <v>461</v>
      </c>
      <c r="I27" s="10" t="s">
        <v>75</v>
      </c>
      <c r="J27" s="10">
        <v>7729</v>
      </c>
      <c r="K27" s="96">
        <v>131</v>
      </c>
      <c r="L27" s="8"/>
      <c r="M27" s="8">
        <v>18</v>
      </c>
      <c r="N27" s="10">
        <v>59</v>
      </c>
      <c r="O27" s="10">
        <f t="shared" si="0"/>
        <v>0</v>
      </c>
      <c r="P27" s="10">
        <f t="shared" si="1"/>
        <v>1062</v>
      </c>
      <c r="Q27" s="8">
        <f t="shared" si="2"/>
        <v>113</v>
      </c>
      <c r="R27" s="10">
        <f t="shared" si="3"/>
        <v>6667</v>
      </c>
    </row>
    <row r="28" spans="1:18" s="3" customFormat="1" ht="33" customHeight="1" x14ac:dyDescent="0.25">
      <c r="A28" s="1"/>
      <c r="B28" s="17">
        <v>22</v>
      </c>
      <c r="C28" s="72">
        <v>44722</v>
      </c>
      <c r="D28" s="72">
        <v>44722</v>
      </c>
      <c r="E28" s="8">
        <v>4078</v>
      </c>
      <c r="F28" s="73" t="s">
        <v>260</v>
      </c>
      <c r="G28" s="74" t="s">
        <v>418</v>
      </c>
      <c r="H28" s="9" t="s">
        <v>462</v>
      </c>
      <c r="I28" s="10" t="s">
        <v>75</v>
      </c>
      <c r="J28" s="10">
        <v>10620</v>
      </c>
      <c r="K28" s="96">
        <v>150</v>
      </c>
      <c r="L28" s="8"/>
      <c r="M28" s="8"/>
      <c r="N28" s="10">
        <v>70.8</v>
      </c>
      <c r="O28" s="10">
        <f t="shared" si="0"/>
        <v>0</v>
      </c>
      <c r="P28" s="10">
        <f t="shared" si="1"/>
        <v>0</v>
      </c>
      <c r="Q28" s="8">
        <f t="shared" si="2"/>
        <v>150</v>
      </c>
      <c r="R28" s="10">
        <f t="shared" si="3"/>
        <v>10620</v>
      </c>
    </row>
    <row r="29" spans="1:18" s="3" customFormat="1" ht="33" customHeight="1" x14ac:dyDescent="0.25">
      <c r="A29" s="1"/>
      <c r="B29" s="17">
        <v>23</v>
      </c>
      <c r="C29" s="72">
        <v>44722</v>
      </c>
      <c r="D29" s="72">
        <v>44722</v>
      </c>
      <c r="E29" s="8">
        <v>4033</v>
      </c>
      <c r="F29" s="73" t="s">
        <v>210</v>
      </c>
      <c r="G29" s="74" t="s">
        <v>419</v>
      </c>
      <c r="H29" s="9" t="s">
        <v>463</v>
      </c>
      <c r="I29" s="10" t="s">
        <v>18</v>
      </c>
      <c r="J29" s="10">
        <v>7552</v>
      </c>
      <c r="K29" s="96">
        <v>80</v>
      </c>
      <c r="L29" s="8"/>
      <c r="M29" s="8"/>
      <c r="N29" s="10">
        <v>94.4</v>
      </c>
      <c r="O29" s="10">
        <f t="shared" si="0"/>
        <v>0</v>
      </c>
      <c r="P29" s="10">
        <f t="shared" si="1"/>
        <v>0</v>
      </c>
      <c r="Q29" s="8">
        <f t="shared" si="2"/>
        <v>80</v>
      </c>
      <c r="R29" s="10">
        <f t="shared" si="3"/>
        <v>7552</v>
      </c>
    </row>
    <row r="30" spans="1:18" s="3" customFormat="1" ht="33" customHeight="1" x14ac:dyDescent="0.25">
      <c r="A30" s="1"/>
      <c r="B30" s="17">
        <v>24</v>
      </c>
      <c r="C30" s="72">
        <v>44727</v>
      </c>
      <c r="D30" s="72">
        <v>44727</v>
      </c>
      <c r="E30" s="8">
        <v>4046</v>
      </c>
      <c r="F30" s="73" t="s">
        <v>25</v>
      </c>
      <c r="G30" s="74" t="s">
        <v>420</v>
      </c>
      <c r="H30" s="9" t="s">
        <v>464</v>
      </c>
      <c r="I30" s="10" t="s">
        <v>18</v>
      </c>
      <c r="J30" s="10">
        <v>37720.666666666672</v>
      </c>
      <c r="K30" s="96">
        <v>1918</v>
      </c>
      <c r="L30" s="8"/>
      <c r="M30" s="8">
        <v>486</v>
      </c>
      <c r="N30" s="10">
        <v>19.666666666666668</v>
      </c>
      <c r="O30" s="10">
        <f t="shared" si="0"/>
        <v>0</v>
      </c>
      <c r="P30" s="10">
        <f t="shared" si="1"/>
        <v>9558</v>
      </c>
      <c r="Q30" s="8">
        <f t="shared" si="2"/>
        <v>1432</v>
      </c>
      <c r="R30" s="10">
        <f t="shared" si="3"/>
        <v>28162.666666666668</v>
      </c>
    </row>
    <row r="31" spans="1:18" s="3" customFormat="1" ht="33" customHeight="1" x14ac:dyDescent="0.25">
      <c r="A31" s="1"/>
      <c r="B31" s="17">
        <v>25</v>
      </c>
      <c r="C31" s="72">
        <v>44720</v>
      </c>
      <c r="D31" s="72">
        <v>44720</v>
      </c>
      <c r="E31" s="8">
        <v>4071</v>
      </c>
      <c r="F31" s="73" t="s">
        <v>25</v>
      </c>
      <c r="G31" s="74" t="s">
        <v>420</v>
      </c>
      <c r="H31" s="9" t="s">
        <v>465</v>
      </c>
      <c r="I31" s="10" t="s">
        <v>18</v>
      </c>
      <c r="J31" s="10">
        <v>59000</v>
      </c>
      <c r="K31" s="96">
        <v>1200</v>
      </c>
      <c r="L31" s="8"/>
      <c r="M31" s="8"/>
      <c r="N31" s="10">
        <v>49.166666666666664</v>
      </c>
      <c r="O31" s="10">
        <f t="shared" si="0"/>
        <v>0</v>
      </c>
      <c r="P31" s="10">
        <f t="shared" si="1"/>
        <v>0</v>
      </c>
      <c r="Q31" s="8">
        <f t="shared" si="2"/>
        <v>1200</v>
      </c>
      <c r="R31" s="10">
        <f t="shared" si="3"/>
        <v>59000</v>
      </c>
    </row>
    <row r="32" spans="1:18" s="3" customFormat="1" ht="33" customHeight="1" x14ac:dyDescent="0.25">
      <c r="A32" s="1"/>
      <c r="B32" s="17">
        <v>26</v>
      </c>
      <c r="C32" s="72">
        <v>44722</v>
      </c>
      <c r="D32" s="72">
        <v>44722</v>
      </c>
      <c r="E32" s="8">
        <v>4073</v>
      </c>
      <c r="F32" s="73" t="s">
        <v>277</v>
      </c>
      <c r="G32" s="74" t="s">
        <v>421</v>
      </c>
      <c r="H32" s="9" t="s">
        <v>466</v>
      </c>
      <c r="I32" s="10" t="s">
        <v>313</v>
      </c>
      <c r="J32" s="10">
        <v>1038.4000000000001</v>
      </c>
      <c r="K32" s="96">
        <v>8</v>
      </c>
      <c r="L32" s="8"/>
      <c r="M32" s="8"/>
      <c r="N32" s="10">
        <v>129.80000000000001</v>
      </c>
      <c r="O32" s="10">
        <f t="shared" si="0"/>
        <v>0</v>
      </c>
      <c r="P32" s="10">
        <f t="shared" si="1"/>
        <v>0</v>
      </c>
      <c r="Q32" s="8">
        <f t="shared" si="2"/>
        <v>8</v>
      </c>
      <c r="R32" s="10">
        <f t="shared" si="3"/>
        <v>1038.4000000000001</v>
      </c>
    </row>
    <row r="33" spans="1:18" s="3" customFormat="1" ht="33" customHeight="1" x14ac:dyDescent="0.25">
      <c r="A33" s="1"/>
      <c r="B33" s="17">
        <v>27</v>
      </c>
      <c r="C33" s="72">
        <v>44722</v>
      </c>
      <c r="D33" s="72">
        <v>44722</v>
      </c>
      <c r="E33" s="8">
        <v>4066</v>
      </c>
      <c r="F33" s="73" t="s">
        <v>210</v>
      </c>
      <c r="G33" s="74" t="s">
        <v>422</v>
      </c>
      <c r="H33" s="9" t="s">
        <v>467</v>
      </c>
      <c r="I33" s="40" t="s">
        <v>18</v>
      </c>
      <c r="J33" s="114">
        <v>17180.8</v>
      </c>
      <c r="K33" s="40">
        <v>112</v>
      </c>
      <c r="L33" s="8"/>
      <c r="M33" s="8">
        <v>20</v>
      </c>
      <c r="N33" s="10">
        <v>153.4</v>
      </c>
      <c r="O33" s="10">
        <f t="shared" si="0"/>
        <v>0</v>
      </c>
      <c r="P33" s="10">
        <f t="shared" si="1"/>
        <v>3068</v>
      </c>
      <c r="Q33" s="8">
        <f t="shared" si="2"/>
        <v>92</v>
      </c>
      <c r="R33" s="10">
        <f t="shared" si="3"/>
        <v>14112.800000000001</v>
      </c>
    </row>
    <row r="34" spans="1:18" s="3" customFormat="1" ht="33" customHeight="1" x14ac:dyDescent="0.25">
      <c r="A34" s="1"/>
      <c r="B34" s="17">
        <v>28</v>
      </c>
      <c r="C34" s="72">
        <v>44722</v>
      </c>
      <c r="D34" s="72">
        <v>44722</v>
      </c>
      <c r="E34" s="8">
        <v>4036</v>
      </c>
      <c r="F34" s="73" t="s">
        <v>260</v>
      </c>
      <c r="G34" s="74" t="s">
        <v>423</v>
      </c>
      <c r="H34" s="9" t="s">
        <v>468</v>
      </c>
      <c r="I34" s="10" t="s">
        <v>75</v>
      </c>
      <c r="J34" s="10">
        <v>2360</v>
      </c>
      <c r="K34" s="96">
        <v>80</v>
      </c>
      <c r="L34" s="8"/>
      <c r="M34" s="8">
        <v>17</v>
      </c>
      <c r="N34" s="10">
        <v>29.5</v>
      </c>
      <c r="O34" s="10">
        <f t="shared" si="0"/>
        <v>0</v>
      </c>
      <c r="P34" s="10">
        <f t="shared" si="1"/>
        <v>501.5</v>
      </c>
      <c r="Q34" s="8">
        <f t="shared" si="2"/>
        <v>63</v>
      </c>
      <c r="R34" s="10">
        <f t="shared" si="3"/>
        <v>1858.5</v>
      </c>
    </row>
    <row r="35" spans="1:18" s="3" customFormat="1" ht="33" customHeight="1" x14ac:dyDescent="0.25">
      <c r="A35" s="1"/>
      <c r="B35" s="17">
        <v>29</v>
      </c>
      <c r="C35" s="72">
        <v>44727</v>
      </c>
      <c r="D35" s="72">
        <v>44727</v>
      </c>
      <c r="E35" s="8">
        <v>4051</v>
      </c>
      <c r="F35" s="73" t="s">
        <v>210</v>
      </c>
      <c r="G35" s="74" t="s">
        <v>424</v>
      </c>
      <c r="H35" s="9" t="s">
        <v>469</v>
      </c>
      <c r="I35" s="40" t="s">
        <v>18</v>
      </c>
      <c r="J35" s="114">
        <v>8071.2</v>
      </c>
      <c r="K35" s="40">
        <v>38</v>
      </c>
      <c r="L35" s="8"/>
      <c r="M35" s="8"/>
      <c r="N35" s="10">
        <v>212.4</v>
      </c>
      <c r="O35" s="10">
        <f t="shared" si="0"/>
        <v>0</v>
      </c>
      <c r="P35" s="10">
        <f t="shared" si="1"/>
        <v>0</v>
      </c>
      <c r="Q35" s="8">
        <f t="shared" si="2"/>
        <v>38</v>
      </c>
      <c r="R35" s="10">
        <f t="shared" si="3"/>
        <v>8071.2</v>
      </c>
    </row>
    <row r="36" spans="1:18" s="3" customFormat="1" ht="33" customHeight="1" x14ac:dyDescent="0.25">
      <c r="A36" s="1"/>
      <c r="B36" s="17">
        <v>30</v>
      </c>
      <c r="C36" s="72">
        <v>44727</v>
      </c>
      <c r="D36" s="72">
        <v>44727</v>
      </c>
      <c r="E36" s="8">
        <v>4009</v>
      </c>
      <c r="F36" s="73" t="s">
        <v>210</v>
      </c>
      <c r="G36" s="74" t="s">
        <v>424</v>
      </c>
      <c r="H36" s="9" t="s">
        <v>470</v>
      </c>
      <c r="I36" s="40" t="s">
        <v>18</v>
      </c>
      <c r="J36" s="114">
        <v>4248</v>
      </c>
      <c r="K36" s="40">
        <v>8</v>
      </c>
      <c r="L36" s="8"/>
      <c r="M36" s="8"/>
      <c r="N36" s="10">
        <v>531</v>
      </c>
      <c r="O36" s="10">
        <f t="shared" si="0"/>
        <v>0</v>
      </c>
      <c r="P36" s="10">
        <f t="shared" si="1"/>
        <v>0</v>
      </c>
      <c r="Q36" s="8">
        <f t="shared" si="2"/>
        <v>8</v>
      </c>
      <c r="R36" s="10">
        <f t="shared" si="3"/>
        <v>4248</v>
      </c>
    </row>
    <row r="37" spans="1:18" s="3" customFormat="1" ht="33" customHeight="1" x14ac:dyDescent="0.25">
      <c r="A37" s="1"/>
      <c r="B37" s="17">
        <v>31</v>
      </c>
      <c r="C37" s="72">
        <v>44722</v>
      </c>
      <c r="D37" s="72">
        <v>44722</v>
      </c>
      <c r="E37" s="8">
        <v>4010</v>
      </c>
      <c r="F37" s="73" t="s">
        <v>210</v>
      </c>
      <c r="G37" s="74" t="s">
        <v>424</v>
      </c>
      <c r="H37" s="9" t="s">
        <v>471</v>
      </c>
      <c r="I37" s="40" t="s">
        <v>18</v>
      </c>
      <c r="J37" s="114">
        <v>10620</v>
      </c>
      <c r="K37" s="40">
        <v>2</v>
      </c>
      <c r="L37" s="8"/>
      <c r="M37" s="8"/>
      <c r="N37" s="10">
        <v>5310</v>
      </c>
      <c r="O37" s="10">
        <f t="shared" si="0"/>
        <v>0</v>
      </c>
      <c r="P37" s="10">
        <f t="shared" si="1"/>
        <v>0</v>
      </c>
      <c r="Q37" s="8">
        <f t="shared" si="2"/>
        <v>2</v>
      </c>
      <c r="R37" s="10">
        <f t="shared" si="3"/>
        <v>10620</v>
      </c>
    </row>
    <row r="38" spans="1:18" s="3" customFormat="1" ht="43.5" customHeight="1" x14ac:dyDescent="0.25">
      <c r="A38" s="1"/>
      <c r="B38" s="17">
        <v>32</v>
      </c>
      <c r="C38" s="72">
        <v>44727</v>
      </c>
      <c r="D38" s="72">
        <v>44727</v>
      </c>
      <c r="E38" s="8">
        <v>4011</v>
      </c>
      <c r="F38" s="73" t="s">
        <v>210</v>
      </c>
      <c r="G38" s="74" t="s">
        <v>425</v>
      </c>
      <c r="H38" s="9" t="s">
        <v>472</v>
      </c>
      <c r="I38" s="10" t="s">
        <v>426</v>
      </c>
      <c r="J38" s="10">
        <v>13593.6</v>
      </c>
      <c r="K38" s="96">
        <v>128</v>
      </c>
      <c r="L38" s="8"/>
      <c r="M38" s="8">
        <v>43</v>
      </c>
      <c r="N38" s="10">
        <v>106.2</v>
      </c>
      <c r="O38" s="10">
        <f t="shared" si="0"/>
        <v>0</v>
      </c>
      <c r="P38" s="10">
        <f t="shared" si="1"/>
        <v>4566.6000000000004</v>
      </c>
      <c r="Q38" s="8">
        <f t="shared" si="2"/>
        <v>85</v>
      </c>
      <c r="R38" s="10">
        <f t="shared" si="3"/>
        <v>9027</v>
      </c>
    </row>
    <row r="39" spans="1:18" s="3" customFormat="1" ht="33" customHeight="1" x14ac:dyDescent="0.25">
      <c r="A39" s="1"/>
      <c r="B39" s="17">
        <v>33</v>
      </c>
      <c r="C39" s="72">
        <v>44722</v>
      </c>
      <c r="D39" s="72">
        <v>44722</v>
      </c>
      <c r="E39" s="8">
        <v>4097</v>
      </c>
      <c r="F39" s="73" t="s">
        <v>210</v>
      </c>
      <c r="G39" s="74" t="s">
        <v>425</v>
      </c>
      <c r="H39" s="9" t="s">
        <v>473</v>
      </c>
      <c r="I39" s="40" t="s">
        <v>18</v>
      </c>
      <c r="J39" s="114">
        <v>4720</v>
      </c>
      <c r="K39" s="40">
        <v>40</v>
      </c>
      <c r="L39" s="8"/>
      <c r="M39" s="8"/>
      <c r="N39" s="10">
        <v>118</v>
      </c>
      <c r="O39" s="10">
        <f t="shared" si="0"/>
        <v>0</v>
      </c>
      <c r="P39" s="10">
        <f t="shared" si="1"/>
        <v>0</v>
      </c>
      <c r="Q39" s="8">
        <f t="shared" si="2"/>
        <v>40</v>
      </c>
      <c r="R39" s="10">
        <f t="shared" si="3"/>
        <v>4720</v>
      </c>
    </row>
    <row r="40" spans="1:18" s="3" customFormat="1" ht="33" customHeight="1" x14ac:dyDescent="0.25">
      <c r="A40" s="1"/>
      <c r="B40" s="17">
        <v>34</v>
      </c>
      <c r="C40" s="72">
        <v>44727</v>
      </c>
      <c r="D40" s="72">
        <v>44727</v>
      </c>
      <c r="E40" s="8">
        <v>4023</v>
      </c>
      <c r="F40" s="73" t="s">
        <v>210</v>
      </c>
      <c r="G40" s="74" t="s">
        <v>427</v>
      </c>
      <c r="H40" s="9" t="s">
        <v>236</v>
      </c>
      <c r="I40" s="40" t="s">
        <v>18</v>
      </c>
      <c r="J40" s="114">
        <v>6785</v>
      </c>
      <c r="K40" s="40">
        <v>23</v>
      </c>
      <c r="L40" s="8"/>
      <c r="M40" s="8">
        <v>5</v>
      </c>
      <c r="N40" s="10">
        <v>295</v>
      </c>
      <c r="O40" s="10">
        <f t="shared" si="0"/>
        <v>0</v>
      </c>
      <c r="P40" s="10">
        <f t="shared" si="1"/>
        <v>1475</v>
      </c>
      <c r="Q40" s="8">
        <f t="shared" si="2"/>
        <v>18</v>
      </c>
      <c r="R40" s="10">
        <f t="shared" si="3"/>
        <v>5310</v>
      </c>
    </row>
    <row r="41" spans="1:18" s="3" customFormat="1" ht="33" customHeight="1" x14ac:dyDescent="0.25">
      <c r="A41" s="1"/>
      <c r="B41" s="17">
        <v>35</v>
      </c>
      <c r="C41" s="72">
        <v>44727</v>
      </c>
      <c r="D41" s="72">
        <v>44727</v>
      </c>
      <c r="E41" s="8">
        <v>4096</v>
      </c>
      <c r="F41" s="73" t="s">
        <v>210</v>
      </c>
      <c r="G41" s="74" t="s">
        <v>425</v>
      </c>
      <c r="H41" s="9" t="s">
        <v>474</v>
      </c>
      <c r="I41" s="40" t="s">
        <v>18</v>
      </c>
      <c r="J41" s="114">
        <v>7080</v>
      </c>
      <c r="K41" s="40">
        <v>75</v>
      </c>
      <c r="L41" s="8"/>
      <c r="M41" s="8"/>
      <c r="N41" s="10">
        <v>94.4</v>
      </c>
      <c r="O41" s="10">
        <f t="shared" si="0"/>
        <v>0</v>
      </c>
      <c r="P41" s="10">
        <f t="shared" si="1"/>
        <v>0</v>
      </c>
      <c r="Q41" s="8">
        <f t="shared" si="2"/>
        <v>75</v>
      </c>
      <c r="R41" s="10">
        <f t="shared" si="3"/>
        <v>7080</v>
      </c>
    </row>
    <row r="42" spans="1:18" s="3" customFormat="1" ht="33" customHeight="1" x14ac:dyDescent="0.25">
      <c r="A42" s="1"/>
      <c r="B42" s="17">
        <v>36</v>
      </c>
      <c r="C42" s="72">
        <v>44729</v>
      </c>
      <c r="D42" s="72">
        <v>44729</v>
      </c>
      <c r="E42" s="8">
        <v>4063</v>
      </c>
      <c r="F42" s="73" t="s">
        <v>210</v>
      </c>
      <c r="G42" s="74" t="s">
        <v>428</v>
      </c>
      <c r="H42" s="9" t="s">
        <v>475</v>
      </c>
      <c r="I42" s="40" t="s">
        <v>18</v>
      </c>
      <c r="J42" s="114">
        <v>7080</v>
      </c>
      <c r="K42" s="40">
        <v>20</v>
      </c>
      <c r="L42" s="8"/>
      <c r="M42" s="8">
        <v>2</v>
      </c>
      <c r="N42" s="10">
        <v>354</v>
      </c>
      <c r="O42" s="10">
        <f t="shared" si="0"/>
        <v>0</v>
      </c>
      <c r="P42" s="10">
        <f t="shared" si="1"/>
        <v>708</v>
      </c>
      <c r="Q42" s="8">
        <f t="shared" si="2"/>
        <v>18</v>
      </c>
      <c r="R42" s="10">
        <f t="shared" si="3"/>
        <v>6372</v>
      </c>
    </row>
    <row r="43" spans="1:18" s="3" customFormat="1" ht="33" customHeight="1" x14ac:dyDescent="0.25">
      <c r="A43" s="1"/>
      <c r="B43" s="17">
        <v>37</v>
      </c>
      <c r="C43" s="72">
        <v>44727</v>
      </c>
      <c r="D43" s="72">
        <v>44727</v>
      </c>
      <c r="E43" s="8">
        <v>4056</v>
      </c>
      <c r="F43" s="73" t="s">
        <v>277</v>
      </c>
      <c r="G43" s="74" t="s">
        <v>429</v>
      </c>
      <c r="H43" s="9" t="s">
        <v>476</v>
      </c>
      <c r="I43" s="40" t="s">
        <v>18</v>
      </c>
      <c r="J43" s="114">
        <v>6796.8</v>
      </c>
      <c r="K43" s="40">
        <v>64</v>
      </c>
      <c r="L43" s="8"/>
      <c r="M43" s="8"/>
      <c r="N43" s="10">
        <v>106.2</v>
      </c>
      <c r="O43" s="10">
        <f t="shared" si="0"/>
        <v>0</v>
      </c>
      <c r="P43" s="10">
        <f t="shared" si="1"/>
        <v>0</v>
      </c>
      <c r="Q43" s="8">
        <f t="shared" si="2"/>
        <v>64</v>
      </c>
      <c r="R43" s="10">
        <f t="shared" si="3"/>
        <v>6796.8</v>
      </c>
    </row>
    <row r="44" spans="1:18" s="3" customFormat="1" ht="33.75" customHeight="1" x14ac:dyDescent="0.25">
      <c r="A44" s="1"/>
      <c r="B44" s="17">
        <v>38</v>
      </c>
      <c r="C44" s="72">
        <v>44729</v>
      </c>
      <c r="D44" s="72">
        <v>44729</v>
      </c>
      <c r="E44" s="76">
        <v>1013</v>
      </c>
      <c r="F44" s="77" t="s">
        <v>23</v>
      </c>
      <c r="G44" s="78" t="s">
        <v>377</v>
      </c>
      <c r="H44" s="79" t="s">
        <v>477</v>
      </c>
      <c r="I44" s="40" t="s">
        <v>18</v>
      </c>
      <c r="J44" s="114">
        <v>62633.574000000001</v>
      </c>
      <c r="K44" s="40">
        <v>19659</v>
      </c>
      <c r="L44" s="8"/>
      <c r="M44" s="8"/>
      <c r="N44" s="80">
        <v>3.1859999999999999</v>
      </c>
      <c r="O44" s="10">
        <f t="shared" si="0"/>
        <v>0</v>
      </c>
      <c r="P44" s="10">
        <f t="shared" si="1"/>
        <v>0</v>
      </c>
      <c r="Q44" s="8">
        <f t="shared" si="2"/>
        <v>19659</v>
      </c>
      <c r="R44" s="10">
        <f t="shared" si="3"/>
        <v>62633.574000000001</v>
      </c>
    </row>
    <row r="45" spans="1:18" s="3" customFormat="1" ht="33" customHeight="1" x14ac:dyDescent="0.25">
      <c r="A45" s="1"/>
      <c r="B45" s="17">
        <v>39</v>
      </c>
      <c r="C45" s="7">
        <v>44727</v>
      </c>
      <c r="D45" s="7">
        <v>44727</v>
      </c>
      <c r="E45" s="8">
        <v>4017</v>
      </c>
      <c r="F45" s="8" t="s">
        <v>210</v>
      </c>
      <c r="G45" s="9" t="s">
        <v>430</v>
      </c>
      <c r="H45" s="9" t="s">
        <v>478</v>
      </c>
      <c r="I45" s="40" t="s">
        <v>18</v>
      </c>
      <c r="J45" s="114">
        <v>7707.0401999999995</v>
      </c>
      <c r="K45" s="40">
        <v>93</v>
      </c>
      <c r="L45" s="8"/>
      <c r="M45" s="8">
        <v>8</v>
      </c>
      <c r="N45" s="10">
        <v>82.871399999999994</v>
      </c>
      <c r="O45" s="10">
        <f t="shared" si="0"/>
        <v>0</v>
      </c>
      <c r="P45" s="10">
        <f t="shared" si="1"/>
        <v>662.97119999999995</v>
      </c>
      <c r="Q45" s="8">
        <f t="shared" si="2"/>
        <v>85</v>
      </c>
      <c r="R45" s="10">
        <f t="shared" si="3"/>
        <v>7044.0689999999995</v>
      </c>
    </row>
    <row r="46" spans="1:18" s="3" customFormat="1" ht="33" customHeight="1" x14ac:dyDescent="0.25">
      <c r="A46" s="1"/>
      <c r="B46" s="17">
        <v>40</v>
      </c>
      <c r="C46" s="7">
        <v>44727</v>
      </c>
      <c r="D46" s="7">
        <v>44727</v>
      </c>
      <c r="E46" s="8">
        <v>4083</v>
      </c>
      <c r="F46" s="8" t="s">
        <v>432</v>
      </c>
      <c r="G46" s="9" t="s">
        <v>431</v>
      </c>
      <c r="H46" s="9" t="s">
        <v>479</v>
      </c>
      <c r="I46" s="40" t="s">
        <v>18</v>
      </c>
      <c r="J46" s="114">
        <v>1949.7139999999997</v>
      </c>
      <c r="K46" s="40">
        <v>41</v>
      </c>
      <c r="L46" s="8"/>
      <c r="M46" s="8">
        <v>3</v>
      </c>
      <c r="N46" s="10">
        <v>47.553999999999995</v>
      </c>
      <c r="O46" s="10">
        <f t="shared" si="0"/>
        <v>0</v>
      </c>
      <c r="P46" s="10">
        <f t="shared" si="1"/>
        <v>142.66199999999998</v>
      </c>
      <c r="Q46" s="8">
        <f t="shared" si="2"/>
        <v>38</v>
      </c>
      <c r="R46" s="10">
        <f t="shared" si="3"/>
        <v>1807.0519999999999</v>
      </c>
    </row>
    <row r="47" spans="1:18" s="3" customFormat="1" ht="33" customHeight="1" x14ac:dyDescent="0.25">
      <c r="A47" s="1"/>
      <c r="B47" s="17">
        <v>41</v>
      </c>
      <c r="C47" s="7">
        <v>44727</v>
      </c>
      <c r="D47" s="7">
        <v>44727</v>
      </c>
      <c r="E47" s="8">
        <v>4012</v>
      </c>
      <c r="F47" s="8" t="s">
        <v>210</v>
      </c>
      <c r="G47" s="9" t="s">
        <v>433</v>
      </c>
      <c r="H47" s="9" t="s">
        <v>296</v>
      </c>
      <c r="I47" s="40" t="s">
        <v>18</v>
      </c>
      <c r="J47" s="114">
        <v>1534</v>
      </c>
      <c r="K47" s="40">
        <v>200</v>
      </c>
      <c r="L47" s="8"/>
      <c r="M47" s="8"/>
      <c r="N47" s="10">
        <v>7.67</v>
      </c>
      <c r="O47" s="10">
        <f t="shared" si="0"/>
        <v>0</v>
      </c>
      <c r="P47" s="10">
        <f t="shared" si="1"/>
        <v>0</v>
      </c>
      <c r="Q47" s="8">
        <f t="shared" si="2"/>
        <v>200</v>
      </c>
      <c r="R47" s="10">
        <f t="shared" si="3"/>
        <v>1534</v>
      </c>
    </row>
    <row r="48" spans="1:18" s="3" customFormat="1" ht="33" customHeight="1" x14ac:dyDescent="0.25">
      <c r="A48" s="1"/>
      <c r="B48" s="17">
        <v>42</v>
      </c>
      <c r="C48" s="7">
        <v>44727</v>
      </c>
      <c r="D48" s="7">
        <v>44727</v>
      </c>
      <c r="E48" s="8">
        <v>4077</v>
      </c>
      <c r="F48" s="8" t="s">
        <v>210</v>
      </c>
      <c r="G48" s="9" t="s">
        <v>433</v>
      </c>
      <c r="H48" s="9" t="s">
        <v>297</v>
      </c>
      <c r="I48" s="40" t="s">
        <v>18</v>
      </c>
      <c r="J48" s="114">
        <v>703.28</v>
      </c>
      <c r="K48" s="40">
        <v>50</v>
      </c>
      <c r="L48" s="8"/>
      <c r="M48" s="8"/>
      <c r="N48" s="10">
        <v>14.0656</v>
      </c>
      <c r="O48" s="10">
        <f t="shared" si="0"/>
        <v>0</v>
      </c>
      <c r="P48" s="10">
        <f t="shared" si="1"/>
        <v>0</v>
      </c>
      <c r="Q48" s="8">
        <f t="shared" si="2"/>
        <v>50</v>
      </c>
      <c r="R48" s="10">
        <f t="shared" si="3"/>
        <v>703.28</v>
      </c>
    </row>
    <row r="49" spans="1:18" s="3" customFormat="1" ht="33" customHeight="1" x14ac:dyDescent="0.25">
      <c r="A49" s="1"/>
      <c r="B49" s="17">
        <v>43</v>
      </c>
      <c r="C49" s="7">
        <v>44727</v>
      </c>
      <c r="D49" s="7">
        <v>44727</v>
      </c>
      <c r="E49" s="8">
        <v>4029</v>
      </c>
      <c r="F49" s="8" t="s">
        <v>210</v>
      </c>
      <c r="G49" s="9" t="s">
        <v>434</v>
      </c>
      <c r="H49" s="9" t="s">
        <v>251</v>
      </c>
      <c r="I49" s="8" t="s">
        <v>313</v>
      </c>
      <c r="J49" s="10">
        <v>6979.7000000000007</v>
      </c>
      <c r="K49" s="8">
        <v>10</v>
      </c>
      <c r="L49" s="8"/>
      <c r="M49" s="8"/>
      <c r="N49" s="10">
        <v>697.97</v>
      </c>
      <c r="O49" s="10">
        <f t="shared" si="0"/>
        <v>0</v>
      </c>
      <c r="P49" s="10">
        <f t="shared" si="1"/>
        <v>0</v>
      </c>
      <c r="Q49" s="8">
        <f t="shared" si="2"/>
        <v>10</v>
      </c>
      <c r="R49" s="10">
        <f t="shared" si="3"/>
        <v>6979.7000000000007</v>
      </c>
    </row>
    <row r="50" spans="1:18" s="3" customFormat="1" ht="33" customHeight="1" x14ac:dyDescent="0.25">
      <c r="A50" s="1"/>
      <c r="B50" s="17">
        <v>44</v>
      </c>
      <c r="C50" s="7">
        <v>44727</v>
      </c>
      <c r="D50" s="7">
        <v>44727</v>
      </c>
      <c r="E50" s="8">
        <v>4019</v>
      </c>
      <c r="F50" s="8" t="s">
        <v>210</v>
      </c>
      <c r="G50" s="9" t="s">
        <v>411</v>
      </c>
      <c r="H50" s="9" t="s">
        <v>480</v>
      </c>
      <c r="I50" s="40" t="s">
        <v>18</v>
      </c>
      <c r="J50" s="114">
        <v>5215.6000000000004</v>
      </c>
      <c r="K50" s="40">
        <v>40</v>
      </c>
      <c r="L50" s="8"/>
      <c r="M50" s="8"/>
      <c r="N50" s="10">
        <v>130.39000000000001</v>
      </c>
      <c r="O50" s="10">
        <f t="shared" si="0"/>
        <v>0</v>
      </c>
      <c r="P50" s="10">
        <f t="shared" si="1"/>
        <v>0</v>
      </c>
      <c r="Q50" s="8">
        <f t="shared" si="2"/>
        <v>40</v>
      </c>
      <c r="R50" s="10">
        <f t="shared" si="3"/>
        <v>5215.6000000000004</v>
      </c>
    </row>
    <row r="51" spans="1:18" s="3" customFormat="1" ht="33" customHeight="1" x14ac:dyDescent="0.25">
      <c r="A51" s="1"/>
      <c r="B51" s="17">
        <v>45</v>
      </c>
      <c r="C51" s="7">
        <v>44727</v>
      </c>
      <c r="D51" s="7">
        <v>44727</v>
      </c>
      <c r="E51" s="8">
        <v>4081</v>
      </c>
      <c r="F51" s="8" t="s">
        <v>210</v>
      </c>
      <c r="G51" s="9" t="s">
        <v>411</v>
      </c>
      <c r="H51" s="9" t="s">
        <v>481</v>
      </c>
      <c r="I51" s="40" t="s">
        <v>18</v>
      </c>
      <c r="J51" s="114">
        <v>4026.75</v>
      </c>
      <c r="K51" s="40">
        <v>15</v>
      </c>
      <c r="L51" s="8"/>
      <c r="M51" s="8"/>
      <c r="N51" s="10">
        <v>268.45</v>
      </c>
      <c r="O51" s="10">
        <f t="shared" si="0"/>
        <v>0</v>
      </c>
      <c r="P51" s="10">
        <f t="shared" si="1"/>
        <v>0</v>
      </c>
      <c r="Q51" s="8">
        <f t="shared" si="2"/>
        <v>15</v>
      </c>
      <c r="R51" s="10">
        <f t="shared" si="3"/>
        <v>4026.75</v>
      </c>
    </row>
    <row r="52" spans="1:18" s="3" customFormat="1" ht="33" customHeight="1" x14ac:dyDescent="0.25">
      <c r="A52" s="1"/>
      <c r="B52" s="17">
        <v>46</v>
      </c>
      <c r="C52" s="7">
        <v>44727</v>
      </c>
      <c r="D52" s="7">
        <v>44727</v>
      </c>
      <c r="E52" s="8">
        <v>4018</v>
      </c>
      <c r="F52" s="8" t="s">
        <v>436</v>
      </c>
      <c r="G52" s="9" t="s">
        <v>435</v>
      </c>
      <c r="H52" s="9" t="s">
        <v>482</v>
      </c>
      <c r="I52" s="40" t="s">
        <v>18</v>
      </c>
      <c r="J52" s="114">
        <v>9990.7178000000004</v>
      </c>
      <c r="K52" s="40">
        <v>49</v>
      </c>
      <c r="L52" s="8"/>
      <c r="M52" s="8">
        <v>11</v>
      </c>
      <c r="N52" s="10">
        <v>203.8922</v>
      </c>
      <c r="O52" s="10">
        <f t="shared" si="0"/>
        <v>0</v>
      </c>
      <c r="P52" s="10">
        <f t="shared" si="1"/>
        <v>2242.8141999999998</v>
      </c>
      <c r="Q52" s="8">
        <f t="shared" si="2"/>
        <v>38</v>
      </c>
      <c r="R52" s="10">
        <f t="shared" si="3"/>
        <v>7747.9035999999996</v>
      </c>
    </row>
    <row r="53" spans="1:18" s="3" customFormat="1" ht="33" customHeight="1" x14ac:dyDescent="0.25">
      <c r="A53" s="1"/>
      <c r="B53" s="17">
        <v>47</v>
      </c>
      <c r="C53" s="7">
        <v>44727</v>
      </c>
      <c r="D53" s="7">
        <v>44727</v>
      </c>
      <c r="E53" s="8">
        <v>4034</v>
      </c>
      <c r="F53" s="8" t="s">
        <v>25</v>
      </c>
      <c r="G53" s="9" t="s">
        <v>374</v>
      </c>
      <c r="H53" s="16" t="s">
        <v>258</v>
      </c>
      <c r="I53" s="40" t="s">
        <v>18</v>
      </c>
      <c r="J53" s="114">
        <v>25065.56</v>
      </c>
      <c r="K53" s="40">
        <v>1824</v>
      </c>
      <c r="L53" s="75"/>
      <c r="M53" s="8">
        <v>168</v>
      </c>
      <c r="N53" s="10">
        <v>13.742083333333333</v>
      </c>
      <c r="O53" s="10">
        <f t="shared" si="0"/>
        <v>0</v>
      </c>
      <c r="P53" s="10">
        <f t="shared" si="1"/>
        <v>2308.67</v>
      </c>
      <c r="Q53" s="8">
        <f t="shared" si="2"/>
        <v>1656</v>
      </c>
      <c r="R53" s="10">
        <f t="shared" si="3"/>
        <v>22756.89</v>
      </c>
    </row>
    <row r="54" spans="1:18" s="3" customFormat="1" ht="33" customHeight="1" x14ac:dyDescent="0.25">
      <c r="A54" s="1"/>
      <c r="B54" s="17">
        <v>48</v>
      </c>
      <c r="C54" s="7">
        <v>44727</v>
      </c>
      <c r="D54" s="7">
        <v>44727</v>
      </c>
      <c r="E54" s="8">
        <v>4062</v>
      </c>
      <c r="F54" s="8" t="s">
        <v>210</v>
      </c>
      <c r="G54" s="9" t="s">
        <v>437</v>
      </c>
      <c r="H54" s="9" t="s">
        <v>483</v>
      </c>
      <c r="I54" s="40" t="s">
        <v>18</v>
      </c>
      <c r="J54" s="114">
        <v>621.27</v>
      </c>
      <c r="K54" s="40">
        <v>3</v>
      </c>
      <c r="L54" s="8"/>
      <c r="M54" s="8"/>
      <c r="N54" s="10">
        <v>207.09</v>
      </c>
      <c r="O54" s="10">
        <f t="shared" si="0"/>
        <v>0</v>
      </c>
      <c r="P54" s="10">
        <f t="shared" si="1"/>
        <v>0</v>
      </c>
      <c r="Q54" s="8">
        <f t="shared" si="2"/>
        <v>3</v>
      </c>
      <c r="R54" s="10">
        <f t="shared" si="3"/>
        <v>621.27</v>
      </c>
    </row>
    <row r="55" spans="1:18" s="3" customFormat="1" ht="33" customHeight="1" x14ac:dyDescent="0.25">
      <c r="A55" s="1"/>
      <c r="B55" s="17">
        <v>49</v>
      </c>
      <c r="C55" s="7">
        <v>44727</v>
      </c>
      <c r="D55" s="7">
        <v>44727</v>
      </c>
      <c r="E55" s="8">
        <v>1052</v>
      </c>
      <c r="F55" s="76" t="s">
        <v>23</v>
      </c>
      <c r="G55" s="78" t="s">
        <v>327</v>
      </c>
      <c r="H55" s="79" t="s">
        <v>484</v>
      </c>
      <c r="I55" s="76" t="s">
        <v>438</v>
      </c>
      <c r="J55" s="116">
        <v>920.39999999999986</v>
      </c>
      <c r="K55" s="76">
        <v>20</v>
      </c>
      <c r="L55" s="76"/>
      <c r="M55" s="8"/>
      <c r="N55" s="81">
        <v>46.019999999999996</v>
      </c>
      <c r="O55" s="10">
        <f t="shared" si="0"/>
        <v>0</v>
      </c>
      <c r="P55" s="10">
        <f t="shared" si="1"/>
        <v>0</v>
      </c>
      <c r="Q55" s="8">
        <f t="shared" si="2"/>
        <v>20</v>
      </c>
      <c r="R55" s="10">
        <f t="shared" si="3"/>
        <v>920.39999999999986</v>
      </c>
    </row>
    <row r="56" spans="1:18" s="3" customFormat="1" ht="33" customHeight="1" x14ac:dyDescent="0.25">
      <c r="A56" s="1"/>
      <c r="B56" s="17">
        <v>50</v>
      </c>
      <c r="C56" s="7">
        <v>44727</v>
      </c>
      <c r="D56" s="7">
        <v>44727</v>
      </c>
      <c r="E56" s="8">
        <v>1027</v>
      </c>
      <c r="F56" s="76" t="s">
        <v>23</v>
      </c>
      <c r="G56" s="78" t="s">
        <v>439</v>
      </c>
      <c r="H56" s="79" t="s">
        <v>485</v>
      </c>
      <c r="I56" s="40" t="s">
        <v>18</v>
      </c>
      <c r="J56" s="114">
        <v>6372</v>
      </c>
      <c r="K56" s="40">
        <v>1500</v>
      </c>
      <c r="L56" s="82"/>
      <c r="M56" s="8"/>
      <c r="N56" s="81">
        <v>4.2480000000000002</v>
      </c>
      <c r="O56" s="10">
        <f t="shared" si="0"/>
        <v>0</v>
      </c>
      <c r="P56" s="10">
        <f t="shared" si="1"/>
        <v>0</v>
      </c>
      <c r="Q56" s="8">
        <f t="shared" si="2"/>
        <v>1500</v>
      </c>
      <c r="R56" s="10">
        <f t="shared" si="3"/>
        <v>6372</v>
      </c>
    </row>
    <row r="57" spans="1:18" s="3" customFormat="1" ht="33" customHeight="1" x14ac:dyDescent="0.25">
      <c r="A57" s="1"/>
      <c r="B57" s="17">
        <v>51</v>
      </c>
      <c r="C57" s="7">
        <v>44725</v>
      </c>
      <c r="D57" s="7">
        <v>44725</v>
      </c>
      <c r="E57" s="8">
        <v>4021</v>
      </c>
      <c r="F57" s="73" t="s">
        <v>210</v>
      </c>
      <c r="G57" s="74" t="s">
        <v>440</v>
      </c>
      <c r="H57" s="83" t="s">
        <v>233</v>
      </c>
      <c r="I57" s="106" t="s">
        <v>313</v>
      </c>
      <c r="J57" s="115">
        <v>3917.6</v>
      </c>
      <c r="K57" s="106">
        <v>20</v>
      </c>
      <c r="L57" s="73"/>
      <c r="M57" s="8"/>
      <c r="N57" s="10">
        <v>195.88</v>
      </c>
      <c r="O57" s="10">
        <f t="shared" si="0"/>
        <v>0</v>
      </c>
      <c r="P57" s="10">
        <f t="shared" si="1"/>
        <v>0</v>
      </c>
      <c r="Q57" s="8">
        <f t="shared" si="2"/>
        <v>20</v>
      </c>
      <c r="R57" s="10">
        <f t="shared" si="3"/>
        <v>3917.6</v>
      </c>
    </row>
    <row r="58" spans="1:18" s="3" customFormat="1" ht="33" customHeight="1" x14ac:dyDescent="0.25">
      <c r="A58" s="1"/>
      <c r="B58" s="17">
        <v>52</v>
      </c>
      <c r="C58" s="7">
        <v>44725</v>
      </c>
      <c r="D58" s="7">
        <v>44725</v>
      </c>
      <c r="E58" s="8">
        <v>4048</v>
      </c>
      <c r="F58" s="73" t="s">
        <v>210</v>
      </c>
      <c r="G58" s="74" t="s">
        <v>430</v>
      </c>
      <c r="H58" s="83" t="s">
        <v>271</v>
      </c>
      <c r="I58" s="40" t="s">
        <v>18</v>
      </c>
      <c r="J58" s="114">
        <v>1770</v>
      </c>
      <c r="K58" s="40">
        <v>20</v>
      </c>
      <c r="L58" s="73"/>
      <c r="M58" s="8"/>
      <c r="N58" s="10">
        <v>88.5</v>
      </c>
      <c r="O58" s="10">
        <f t="shared" si="0"/>
        <v>0</v>
      </c>
      <c r="P58" s="10">
        <f t="shared" si="1"/>
        <v>0</v>
      </c>
      <c r="Q58" s="8">
        <f t="shared" si="2"/>
        <v>20</v>
      </c>
      <c r="R58" s="10">
        <f t="shared" si="3"/>
        <v>1770</v>
      </c>
    </row>
    <row r="59" spans="1:18" s="3" customFormat="1" ht="33" customHeight="1" x14ac:dyDescent="0.25">
      <c r="A59" s="1"/>
      <c r="B59" s="17">
        <v>53</v>
      </c>
      <c r="C59" s="7">
        <v>44725</v>
      </c>
      <c r="D59" s="7">
        <v>44725</v>
      </c>
      <c r="E59" s="8">
        <v>4013</v>
      </c>
      <c r="F59" s="73" t="s">
        <v>210</v>
      </c>
      <c r="G59" s="74" t="s">
        <v>430</v>
      </c>
      <c r="H59" s="83" t="s">
        <v>486</v>
      </c>
      <c r="I59" s="40" t="s">
        <v>18</v>
      </c>
      <c r="J59" s="114">
        <v>4602</v>
      </c>
      <c r="K59" s="40">
        <v>50</v>
      </c>
      <c r="L59" s="73"/>
      <c r="M59" s="8"/>
      <c r="N59" s="10">
        <v>92.04</v>
      </c>
      <c r="O59" s="10">
        <f t="shared" si="0"/>
        <v>0</v>
      </c>
      <c r="P59" s="10">
        <f t="shared" si="1"/>
        <v>0</v>
      </c>
      <c r="Q59" s="8">
        <f t="shared" si="2"/>
        <v>50</v>
      </c>
      <c r="R59" s="10">
        <f t="shared" si="3"/>
        <v>4602</v>
      </c>
    </row>
    <row r="60" spans="1:18" s="3" customFormat="1" ht="33" customHeight="1" x14ac:dyDescent="0.25">
      <c r="A60" s="1"/>
      <c r="B60" s="17">
        <v>54</v>
      </c>
      <c r="C60" s="7">
        <v>44725</v>
      </c>
      <c r="D60" s="7">
        <v>44725</v>
      </c>
      <c r="E60" s="8">
        <v>4024</v>
      </c>
      <c r="F60" s="73" t="s">
        <v>210</v>
      </c>
      <c r="G60" s="74" t="s">
        <v>415</v>
      </c>
      <c r="H60" s="83" t="s">
        <v>237</v>
      </c>
      <c r="I60" s="40" t="s">
        <v>18</v>
      </c>
      <c r="J60" s="114">
        <v>5876.4</v>
      </c>
      <c r="K60" s="40">
        <v>20</v>
      </c>
      <c r="L60" s="73"/>
      <c r="M60" s="8"/>
      <c r="N60" s="10">
        <v>293.82</v>
      </c>
      <c r="O60" s="10">
        <f t="shared" si="0"/>
        <v>0</v>
      </c>
      <c r="P60" s="10">
        <f t="shared" si="1"/>
        <v>0</v>
      </c>
      <c r="Q60" s="8">
        <f t="shared" si="2"/>
        <v>20</v>
      </c>
      <c r="R60" s="10">
        <f t="shared" si="3"/>
        <v>5876.4</v>
      </c>
    </row>
    <row r="61" spans="1:18" s="3" customFormat="1" ht="33" customHeight="1" x14ac:dyDescent="0.25">
      <c r="A61" s="1"/>
      <c r="B61" s="17">
        <v>55</v>
      </c>
      <c r="C61" s="7">
        <v>44727</v>
      </c>
      <c r="D61" s="7">
        <v>44727</v>
      </c>
      <c r="E61" s="8">
        <v>4025</v>
      </c>
      <c r="F61" s="73" t="s">
        <v>210</v>
      </c>
      <c r="G61" s="74" t="s">
        <v>441</v>
      </c>
      <c r="H61" s="83" t="s">
        <v>487</v>
      </c>
      <c r="I61" s="73" t="s">
        <v>244</v>
      </c>
      <c r="J61" s="117">
        <v>7986.2399999999989</v>
      </c>
      <c r="K61" s="73">
        <v>240</v>
      </c>
      <c r="L61" s="73"/>
      <c r="M61" s="8"/>
      <c r="N61" s="10">
        <v>33.275999999999996</v>
      </c>
      <c r="O61" s="10">
        <f t="shared" si="0"/>
        <v>0</v>
      </c>
      <c r="P61" s="10">
        <f t="shared" si="1"/>
        <v>0</v>
      </c>
      <c r="Q61" s="8">
        <f t="shared" si="2"/>
        <v>240</v>
      </c>
      <c r="R61" s="10">
        <f t="shared" si="3"/>
        <v>7986.2399999999989</v>
      </c>
    </row>
    <row r="62" spans="1:18" s="3" customFormat="1" ht="33" customHeight="1" x14ac:dyDescent="0.25">
      <c r="A62" s="1"/>
      <c r="B62" s="17">
        <v>56</v>
      </c>
      <c r="C62" s="7">
        <v>44725</v>
      </c>
      <c r="D62" s="7">
        <v>44725</v>
      </c>
      <c r="E62" s="8">
        <v>4069</v>
      </c>
      <c r="F62" s="73" t="s">
        <v>210</v>
      </c>
      <c r="G62" s="74" t="s">
        <v>442</v>
      </c>
      <c r="H62" s="83" t="s">
        <v>488</v>
      </c>
      <c r="I62" s="40" t="s">
        <v>18</v>
      </c>
      <c r="J62" s="114">
        <v>3292.2</v>
      </c>
      <c r="K62" s="40">
        <v>45</v>
      </c>
      <c r="L62" s="73"/>
      <c r="M62" s="8"/>
      <c r="N62" s="10">
        <v>73.16</v>
      </c>
      <c r="O62" s="10">
        <f t="shared" si="0"/>
        <v>0</v>
      </c>
      <c r="P62" s="10">
        <f t="shared" si="1"/>
        <v>0</v>
      </c>
      <c r="Q62" s="8">
        <f t="shared" si="2"/>
        <v>45</v>
      </c>
      <c r="R62" s="10">
        <f t="shared" si="3"/>
        <v>3292.2</v>
      </c>
    </row>
    <row r="63" spans="1:18" s="3" customFormat="1" ht="33" customHeight="1" x14ac:dyDescent="0.25">
      <c r="A63" s="1"/>
      <c r="B63" s="17">
        <v>57</v>
      </c>
      <c r="C63" s="7">
        <v>44725</v>
      </c>
      <c r="D63" s="7">
        <v>44725</v>
      </c>
      <c r="E63" s="8">
        <v>4080</v>
      </c>
      <c r="F63" s="73" t="s">
        <v>25</v>
      </c>
      <c r="G63" s="74" t="s">
        <v>374</v>
      </c>
      <c r="H63" s="83" t="s">
        <v>489</v>
      </c>
      <c r="I63" s="40" t="s">
        <v>18</v>
      </c>
      <c r="J63" s="114">
        <v>4984.32</v>
      </c>
      <c r="K63" s="40">
        <v>88</v>
      </c>
      <c r="L63" s="73"/>
      <c r="M63" s="8">
        <v>4</v>
      </c>
      <c r="N63" s="10">
        <v>56.64</v>
      </c>
      <c r="O63" s="10">
        <f t="shared" si="0"/>
        <v>0</v>
      </c>
      <c r="P63" s="10">
        <f t="shared" si="1"/>
        <v>226.56</v>
      </c>
      <c r="Q63" s="8">
        <f t="shared" si="2"/>
        <v>84</v>
      </c>
      <c r="R63" s="10">
        <f t="shared" si="3"/>
        <v>4757.76</v>
      </c>
    </row>
    <row r="64" spans="1:18" s="3" customFormat="1" ht="33" customHeight="1" x14ac:dyDescent="0.25">
      <c r="A64" s="1"/>
      <c r="B64" s="17">
        <v>58</v>
      </c>
      <c r="C64" s="7">
        <v>44725</v>
      </c>
      <c r="D64" s="7">
        <v>44725</v>
      </c>
      <c r="E64" s="8">
        <v>4044</v>
      </c>
      <c r="F64" s="73" t="s">
        <v>210</v>
      </c>
      <c r="G64" s="74" t="s">
        <v>430</v>
      </c>
      <c r="H64" s="83" t="s">
        <v>268</v>
      </c>
      <c r="I64" s="40" t="s">
        <v>18</v>
      </c>
      <c r="J64" s="114">
        <v>7965</v>
      </c>
      <c r="K64" s="40">
        <v>150</v>
      </c>
      <c r="L64" s="73"/>
      <c r="M64" s="8"/>
      <c r="N64" s="10">
        <v>53.1</v>
      </c>
      <c r="O64" s="10">
        <f t="shared" si="0"/>
        <v>0</v>
      </c>
      <c r="P64" s="10">
        <f t="shared" si="1"/>
        <v>0</v>
      </c>
      <c r="Q64" s="8">
        <f t="shared" si="2"/>
        <v>150</v>
      </c>
      <c r="R64" s="10">
        <f t="shared" si="3"/>
        <v>7965</v>
      </c>
    </row>
    <row r="65" spans="1:18" s="3" customFormat="1" ht="33" customHeight="1" x14ac:dyDescent="0.25">
      <c r="A65" s="1"/>
      <c r="B65" s="17">
        <v>59</v>
      </c>
      <c r="C65" s="7">
        <v>44725</v>
      </c>
      <c r="D65" s="7">
        <v>44725</v>
      </c>
      <c r="E65" s="8">
        <v>4053</v>
      </c>
      <c r="F65" s="73" t="s">
        <v>260</v>
      </c>
      <c r="G65" s="74" t="s">
        <v>412</v>
      </c>
      <c r="H65" s="83" t="s">
        <v>490</v>
      </c>
      <c r="I65" s="73" t="s">
        <v>75</v>
      </c>
      <c r="J65" s="117">
        <v>26550</v>
      </c>
      <c r="K65" s="73">
        <v>300</v>
      </c>
      <c r="L65" s="73"/>
      <c r="M65" s="8"/>
      <c r="N65" s="10">
        <v>88.5</v>
      </c>
      <c r="O65" s="10">
        <f t="shared" si="0"/>
        <v>0</v>
      </c>
      <c r="P65" s="10">
        <f t="shared" si="1"/>
        <v>0</v>
      </c>
      <c r="Q65" s="8">
        <f t="shared" si="2"/>
        <v>300</v>
      </c>
      <c r="R65" s="10">
        <f t="shared" si="3"/>
        <v>26550</v>
      </c>
    </row>
    <row r="66" spans="1:18" s="3" customFormat="1" ht="33" customHeight="1" x14ac:dyDescent="0.25">
      <c r="A66" s="1"/>
      <c r="B66" s="17">
        <v>60</v>
      </c>
      <c r="C66" s="7">
        <v>44725</v>
      </c>
      <c r="D66" s="7">
        <v>44725</v>
      </c>
      <c r="E66" s="8">
        <v>4058</v>
      </c>
      <c r="F66" s="73" t="s">
        <v>260</v>
      </c>
      <c r="G66" s="74" t="s">
        <v>412</v>
      </c>
      <c r="H66" s="83" t="s">
        <v>491</v>
      </c>
      <c r="I66" s="73" t="s">
        <v>75</v>
      </c>
      <c r="J66" s="117">
        <v>29736</v>
      </c>
      <c r="K66" s="73">
        <v>300</v>
      </c>
      <c r="L66" s="73"/>
      <c r="M66" s="8"/>
      <c r="N66" s="10">
        <v>99.12</v>
      </c>
      <c r="O66" s="10">
        <f t="shared" si="0"/>
        <v>0</v>
      </c>
      <c r="P66" s="10">
        <f t="shared" si="1"/>
        <v>0</v>
      </c>
      <c r="Q66" s="8">
        <f t="shared" si="2"/>
        <v>300</v>
      </c>
      <c r="R66" s="10">
        <f t="shared" si="3"/>
        <v>29736</v>
      </c>
    </row>
    <row r="67" spans="1:18" s="3" customFormat="1" ht="33" customHeight="1" x14ac:dyDescent="0.25">
      <c r="A67" s="1"/>
      <c r="B67" s="17">
        <v>61</v>
      </c>
      <c r="C67" s="7">
        <v>44725</v>
      </c>
      <c r="D67" s="7">
        <v>44725</v>
      </c>
      <c r="E67" s="8">
        <v>4049</v>
      </c>
      <c r="F67" s="73" t="s">
        <v>260</v>
      </c>
      <c r="G67" s="74" t="s">
        <v>412</v>
      </c>
      <c r="H67" s="83" t="s">
        <v>492</v>
      </c>
      <c r="I67" s="73" t="s">
        <v>75</v>
      </c>
      <c r="J67" s="117">
        <v>47908</v>
      </c>
      <c r="K67" s="73">
        <v>700</v>
      </c>
      <c r="L67" s="73"/>
      <c r="M67" s="8"/>
      <c r="N67" s="10">
        <v>68.44</v>
      </c>
      <c r="O67" s="10">
        <f t="shared" si="0"/>
        <v>0</v>
      </c>
      <c r="P67" s="10">
        <f t="shared" si="1"/>
        <v>0</v>
      </c>
      <c r="Q67" s="8">
        <f t="shared" si="2"/>
        <v>700</v>
      </c>
      <c r="R67" s="10">
        <f t="shared" si="3"/>
        <v>47908</v>
      </c>
    </row>
    <row r="68" spans="1:18" s="3" customFormat="1" ht="33" customHeight="1" x14ac:dyDescent="0.25">
      <c r="A68" s="1"/>
      <c r="B68" s="17">
        <v>62</v>
      </c>
      <c r="C68" s="7">
        <v>44725</v>
      </c>
      <c r="D68" s="7">
        <v>44725</v>
      </c>
      <c r="E68" s="8">
        <v>4059</v>
      </c>
      <c r="F68" s="73" t="s">
        <v>260</v>
      </c>
      <c r="G68" s="74" t="s">
        <v>412</v>
      </c>
      <c r="H68" s="83" t="s">
        <v>493</v>
      </c>
      <c r="I68" s="73" t="s">
        <v>438</v>
      </c>
      <c r="J68" s="117">
        <v>16543.599999999999</v>
      </c>
      <c r="K68" s="73">
        <v>4</v>
      </c>
      <c r="L68" s="73"/>
      <c r="M68" s="8"/>
      <c r="N68" s="10">
        <v>4135.8999999999996</v>
      </c>
      <c r="O68" s="10">
        <f t="shared" si="0"/>
        <v>0</v>
      </c>
      <c r="P68" s="10">
        <f t="shared" si="1"/>
        <v>0</v>
      </c>
      <c r="Q68" s="8">
        <f t="shared" si="2"/>
        <v>4</v>
      </c>
      <c r="R68" s="10">
        <f t="shared" si="3"/>
        <v>16543.599999999999</v>
      </c>
    </row>
    <row r="69" spans="1:18" s="3" customFormat="1" ht="33" customHeight="1" x14ac:dyDescent="0.25">
      <c r="A69" s="1"/>
      <c r="B69" s="17">
        <v>63</v>
      </c>
      <c r="C69" s="72">
        <v>44726</v>
      </c>
      <c r="D69" s="72">
        <v>44726</v>
      </c>
      <c r="E69" s="8">
        <v>4042</v>
      </c>
      <c r="F69" s="73" t="s">
        <v>210</v>
      </c>
      <c r="G69" s="74" t="s">
        <v>428</v>
      </c>
      <c r="H69" s="83" t="s">
        <v>266</v>
      </c>
      <c r="I69" s="106" t="s">
        <v>313</v>
      </c>
      <c r="J69" s="115">
        <v>8909</v>
      </c>
      <c r="K69" s="106">
        <v>151</v>
      </c>
      <c r="L69" s="73"/>
      <c r="M69" s="8">
        <v>36</v>
      </c>
      <c r="N69" s="98">
        <v>59</v>
      </c>
      <c r="O69" s="10">
        <f t="shared" si="0"/>
        <v>0</v>
      </c>
      <c r="P69" s="10">
        <f t="shared" si="1"/>
        <v>2124</v>
      </c>
      <c r="Q69" s="8">
        <f t="shared" si="2"/>
        <v>115</v>
      </c>
      <c r="R69" s="10">
        <f t="shared" si="3"/>
        <v>6785</v>
      </c>
    </row>
    <row r="70" spans="1:18" s="3" customFormat="1" ht="33" customHeight="1" x14ac:dyDescent="0.25">
      <c r="A70" s="1"/>
      <c r="B70" s="17">
        <v>64</v>
      </c>
      <c r="C70" s="72">
        <v>44725</v>
      </c>
      <c r="D70" s="72">
        <v>44725</v>
      </c>
      <c r="E70" s="8">
        <v>4001</v>
      </c>
      <c r="F70" s="73" t="s">
        <v>210</v>
      </c>
      <c r="G70" s="74" t="s">
        <v>445</v>
      </c>
      <c r="H70" s="83" t="s">
        <v>494</v>
      </c>
      <c r="I70" s="106" t="s">
        <v>313</v>
      </c>
      <c r="J70" s="115">
        <v>12224.8</v>
      </c>
      <c r="K70" s="106">
        <v>148</v>
      </c>
      <c r="L70" s="73"/>
      <c r="M70" s="8">
        <v>45</v>
      </c>
      <c r="N70" s="99">
        <v>82.6</v>
      </c>
      <c r="O70" s="10">
        <f t="shared" si="0"/>
        <v>0</v>
      </c>
      <c r="P70" s="10">
        <f t="shared" si="1"/>
        <v>3716.9999999999995</v>
      </c>
      <c r="Q70" s="8">
        <f t="shared" si="2"/>
        <v>103</v>
      </c>
      <c r="R70" s="10">
        <f t="shared" si="3"/>
        <v>8507.7999999999993</v>
      </c>
    </row>
    <row r="71" spans="1:18" s="3" customFormat="1" ht="33" customHeight="1" x14ac:dyDescent="0.25">
      <c r="A71" s="1"/>
      <c r="B71" s="17">
        <v>65</v>
      </c>
      <c r="C71" s="72">
        <v>44722</v>
      </c>
      <c r="D71" s="72">
        <v>44722</v>
      </c>
      <c r="E71" s="8">
        <v>4026</v>
      </c>
      <c r="F71" s="73" t="s">
        <v>277</v>
      </c>
      <c r="G71" s="74" t="s">
        <v>421</v>
      </c>
      <c r="H71" s="83" t="s">
        <v>495</v>
      </c>
      <c r="I71" s="106" t="s">
        <v>313</v>
      </c>
      <c r="J71" s="115">
        <v>2242</v>
      </c>
      <c r="K71" s="106">
        <v>20</v>
      </c>
      <c r="L71" s="73"/>
      <c r="M71" s="8">
        <v>5</v>
      </c>
      <c r="N71" s="99">
        <v>112.1</v>
      </c>
      <c r="O71" s="10">
        <f t="shared" si="0"/>
        <v>0</v>
      </c>
      <c r="P71" s="10">
        <f t="shared" si="1"/>
        <v>560.5</v>
      </c>
      <c r="Q71" s="8">
        <f t="shared" si="2"/>
        <v>15</v>
      </c>
      <c r="R71" s="10">
        <f t="shared" si="3"/>
        <v>1681.5</v>
      </c>
    </row>
    <row r="72" spans="1:18" s="3" customFormat="1" ht="33" customHeight="1" x14ac:dyDescent="0.25">
      <c r="A72" s="1"/>
      <c r="B72" s="17">
        <v>66</v>
      </c>
      <c r="C72" s="72">
        <v>44722</v>
      </c>
      <c r="D72" s="72">
        <v>44722</v>
      </c>
      <c r="E72" s="8">
        <v>4031</v>
      </c>
      <c r="F72" s="73" t="s">
        <v>277</v>
      </c>
      <c r="G72" s="74" t="s">
        <v>421</v>
      </c>
      <c r="H72" s="83" t="s">
        <v>518</v>
      </c>
      <c r="I72" s="106" t="s">
        <v>313</v>
      </c>
      <c r="J72" s="115">
        <v>11210</v>
      </c>
      <c r="K72" s="106">
        <v>100</v>
      </c>
      <c r="L72" s="73"/>
      <c r="M72" s="8"/>
      <c r="N72" s="99">
        <v>112.1</v>
      </c>
      <c r="O72" s="10">
        <f t="shared" si="0"/>
        <v>0</v>
      </c>
      <c r="P72" s="10">
        <f t="shared" si="1"/>
        <v>0</v>
      </c>
      <c r="Q72" s="8">
        <f t="shared" si="2"/>
        <v>100</v>
      </c>
      <c r="R72" s="10">
        <f t="shared" si="3"/>
        <v>11210</v>
      </c>
    </row>
    <row r="73" spans="1:18" s="3" customFormat="1" ht="33" customHeight="1" x14ac:dyDescent="0.25">
      <c r="A73" s="1"/>
      <c r="B73" s="17">
        <v>67</v>
      </c>
      <c r="C73" s="72">
        <v>44722</v>
      </c>
      <c r="D73" s="72">
        <v>44722</v>
      </c>
      <c r="E73" s="8">
        <v>4028</v>
      </c>
      <c r="F73" s="73" t="s">
        <v>277</v>
      </c>
      <c r="G73" s="74" t="s">
        <v>421</v>
      </c>
      <c r="H73" s="83" t="s">
        <v>496</v>
      </c>
      <c r="I73" s="106" t="s">
        <v>313</v>
      </c>
      <c r="J73" s="115">
        <v>3475.1</v>
      </c>
      <c r="K73" s="106">
        <v>31</v>
      </c>
      <c r="L73" s="73"/>
      <c r="M73" s="8">
        <v>15</v>
      </c>
      <c r="N73" s="99">
        <v>112.1</v>
      </c>
      <c r="O73" s="10">
        <f t="shared" si="0"/>
        <v>0</v>
      </c>
      <c r="P73" s="10">
        <f t="shared" si="1"/>
        <v>1681.5</v>
      </c>
      <c r="Q73" s="8">
        <f t="shared" si="2"/>
        <v>16</v>
      </c>
      <c r="R73" s="10">
        <f t="shared" si="3"/>
        <v>1793.6</v>
      </c>
    </row>
    <row r="74" spans="1:18" s="3" customFormat="1" ht="33" customHeight="1" x14ac:dyDescent="0.25">
      <c r="A74" s="1"/>
      <c r="B74" s="17">
        <v>68</v>
      </c>
      <c r="C74" s="7">
        <v>44733</v>
      </c>
      <c r="D74" s="7">
        <v>44733</v>
      </c>
      <c r="E74" s="8">
        <v>1001</v>
      </c>
      <c r="F74" s="73" t="s">
        <v>23</v>
      </c>
      <c r="G74" s="74" t="s">
        <v>377</v>
      </c>
      <c r="H74" s="83" t="s">
        <v>497</v>
      </c>
      <c r="I74" s="10" t="s">
        <v>16</v>
      </c>
      <c r="J74" s="10">
        <v>19692.5952</v>
      </c>
      <c r="K74" s="96">
        <v>64</v>
      </c>
      <c r="L74" s="73"/>
      <c r="M74" s="8">
        <v>64</v>
      </c>
      <c r="N74" s="10">
        <v>307.6968</v>
      </c>
      <c r="O74" s="10">
        <f t="shared" si="0"/>
        <v>0</v>
      </c>
      <c r="P74" s="10">
        <f t="shared" si="1"/>
        <v>19692.5952</v>
      </c>
      <c r="Q74" s="8">
        <f t="shared" si="2"/>
        <v>0</v>
      </c>
      <c r="R74" s="10">
        <f t="shared" si="3"/>
        <v>0</v>
      </c>
    </row>
    <row r="75" spans="1:18" s="3" customFormat="1" ht="33" customHeight="1" x14ac:dyDescent="0.25">
      <c r="A75" s="1"/>
      <c r="B75" s="17">
        <v>69</v>
      </c>
      <c r="C75" s="7">
        <v>44733</v>
      </c>
      <c r="D75" s="7">
        <v>44733</v>
      </c>
      <c r="E75" s="8">
        <v>1002</v>
      </c>
      <c r="F75" s="73" t="s">
        <v>15</v>
      </c>
      <c r="G75" s="74" t="s">
        <v>447</v>
      </c>
      <c r="H75" s="83" t="s">
        <v>498</v>
      </c>
      <c r="I75" s="10" t="s">
        <v>16</v>
      </c>
      <c r="J75" s="10">
        <v>18135.242999999999</v>
      </c>
      <c r="K75" s="96">
        <v>49</v>
      </c>
      <c r="L75" s="73"/>
      <c r="M75" s="8"/>
      <c r="N75" s="10">
        <v>370.10699999999997</v>
      </c>
      <c r="O75" s="10">
        <f t="shared" ref="O75:O138" si="4">(L75*N75)</f>
        <v>0</v>
      </c>
      <c r="P75" s="10">
        <f t="shared" ref="P75:P138" si="5">(M75*N75)</f>
        <v>0</v>
      </c>
      <c r="Q75" s="8">
        <f t="shared" si="2"/>
        <v>49</v>
      </c>
      <c r="R75" s="10">
        <f t="shared" si="3"/>
        <v>18135.242999999999</v>
      </c>
    </row>
    <row r="76" spans="1:18" s="3" customFormat="1" ht="33" customHeight="1" x14ac:dyDescent="0.25">
      <c r="A76" s="1"/>
      <c r="B76" s="17">
        <v>70</v>
      </c>
      <c r="C76" s="7">
        <v>44733</v>
      </c>
      <c r="D76" s="7">
        <v>44733</v>
      </c>
      <c r="E76" s="8">
        <v>1029</v>
      </c>
      <c r="F76" s="73" t="s">
        <v>23</v>
      </c>
      <c r="G76" s="74" t="s">
        <v>439</v>
      </c>
      <c r="H76" s="83" t="s">
        <v>499</v>
      </c>
      <c r="I76" s="40" t="s">
        <v>18</v>
      </c>
      <c r="J76" s="114">
        <v>2902.8</v>
      </c>
      <c r="K76" s="40">
        <v>500</v>
      </c>
      <c r="L76" s="73"/>
      <c r="M76" s="8"/>
      <c r="N76" s="10">
        <v>5.8056000000000001</v>
      </c>
      <c r="O76" s="10">
        <f t="shared" si="4"/>
        <v>0</v>
      </c>
      <c r="P76" s="10">
        <f t="shared" si="5"/>
        <v>0</v>
      </c>
      <c r="Q76" s="8">
        <f t="shared" ref="Q76:Q139" si="6">(K76+L76-M76)</f>
        <v>500</v>
      </c>
      <c r="R76" s="10">
        <f t="shared" ref="R76:R139" si="7">(N76*Q76)</f>
        <v>2902.8</v>
      </c>
    </row>
    <row r="77" spans="1:18" s="3" customFormat="1" ht="33" customHeight="1" x14ac:dyDescent="0.25">
      <c r="A77" s="1"/>
      <c r="B77" s="17">
        <v>71</v>
      </c>
      <c r="C77" s="7">
        <v>44733</v>
      </c>
      <c r="D77" s="7">
        <v>44733</v>
      </c>
      <c r="E77" s="8">
        <v>1081</v>
      </c>
      <c r="F77" s="73" t="s">
        <v>23</v>
      </c>
      <c r="G77" s="74" t="s">
        <v>439</v>
      </c>
      <c r="H77" s="83" t="s">
        <v>500</v>
      </c>
      <c r="I77" s="40" t="s">
        <v>18</v>
      </c>
      <c r="J77" s="114">
        <v>6820.4</v>
      </c>
      <c r="K77" s="40">
        <v>500</v>
      </c>
      <c r="L77" s="73"/>
      <c r="M77" s="8">
        <v>100</v>
      </c>
      <c r="N77" s="10">
        <v>13.640799999999999</v>
      </c>
      <c r="O77" s="10">
        <f t="shared" si="4"/>
        <v>0</v>
      </c>
      <c r="P77" s="10">
        <f t="shared" si="5"/>
        <v>1364.08</v>
      </c>
      <c r="Q77" s="8">
        <f t="shared" si="6"/>
        <v>400</v>
      </c>
      <c r="R77" s="10">
        <f t="shared" si="7"/>
        <v>5456.32</v>
      </c>
    </row>
    <row r="78" spans="1:18" s="3" customFormat="1" ht="36" customHeight="1" x14ac:dyDescent="0.25">
      <c r="A78" s="1"/>
      <c r="B78" s="17">
        <v>72</v>
      </c>
      <c r="C78" s="7">
        <v>44734</v>
      </c>
      <c r="D78" s="7">
        <v>44734</v>
      </c>
      <c r="E78" s="8">
        <v>2007</v>
      </c>
      <c r="F78" s="76" t="s">
        <v>368</v>
      </c>
      <c r="G78" s="78" t="s">
        <v>448</v>
      </c>
      <c r="H78" s="79" t="s">
        <v>449</v>
      </c>
      <c r="I78" s="76" t="s">
        <v>75</v>
      </c>
      <c r="J78" s="116">
        <v>133834.826</v>
      </c>
      <c r="K78" s="76">
        <v>587</v>
      </c>
      <c r="L78" s="77"/>
      <c r="M78" s="8">
        <v>151</v>
      </c>
      <c r="N78" s="10">
        <v>227.99800000000002</v>
      </c>
      <c r="O78" s="10">
        <f t="shared" si="4"/>
        <v>0</v>
      </c>
      <c r="P78" s="10">
        <f t="shared" si="5"/>
        <v>34427.698000000004</v>
      </c>
      <c r="Q78" s="8">
        <f t="shared" si="6"/>
        <v>436</v>
      </c>
      <c r="R78" s="10">
        <f t="shared" si="7"/>
        <v>99407.128000000012</v>
      </c>
    </row>
    <row r="79" spans="1:18" s="3" customFormat="1" ht="33" customHeight="1" x14ac:dyDescent="0.25">
      <c r="A79" s="1"/>
      <c r="B79" s="17">
        <v>73</v>
      </c>
      <c r="C79" s="7">
        <v>44740</v>
      </c>
      <c r="D79" s="7">
        <v>44740</v>
      </c>
      <c r="E79" s="8">
        <v>1013</v>
      </c>
      <c r="F79" s="8" t="s">
        <v>23</v>
      </c>
      <c r="G79" s="9" t="s">
        <v>377</v>
      </c>
      <c r="H79" s="9" t="s">
        <v>501</v>
      </c>
      <c r="I79" s="40" t="s">
        <v>18</v>
      </c>
      <c r="J79" s="114">
        <v>122130.00000000001</v>
      </c>
      <c r="K79" s="40">
        <v>30000</v>
      </c>
      <c r="L79" s="8"/>
      <c r="M79" s="8">
        <v>840</v>
      </c>
      <c r="N79" s="84">
        <v>4.0710000000000006</v>
      </c>
      <c r="O79" s="10">
        <f t="shared" si="4"/>
        <v>0</v>
      </c>
      <c r="P79" s="10">
        <f t="shared" si="5"/>
        <v>3419.6400000000003</v>
      </c>
      <c r="Q79" s="8">
        <f t="shared" si="6"/>
        <v>29160</v>
      </c>
      <c r="R79" s="10">
        <f t="shared" si="7"/>
        <v>118710.36000000002</v>
      </c>
    </row>
    <row r="80" spans="1:18" s="3" customFormat="1" ht="33" customHeight="1" x14ac:dyDescent="0.25">
      <c r="A80" s="1"/>
      <c r="B80" s="17">
        <v>74</v>
      </c>
      <c r="C80" s="7">
        <v>44740</v>
      </c>
      <c r="D80" s="7">
        <v>44740</v>
      </c>
      <c r="E80" s="8">
        <v>1014</v>
      </c>
      <c r="F80" s="8" t="s">
        <v>23</v>
      </c>
      <c r="G80" s="9" t="s">
        <v>377</v>
      </c>
      <c r="H80" s="9" t="s">
        <v>502</v>
      </c>
      <c r="I80" s="40" t="s">
        <v>18</v>
      </c>
      <c r="J80" s="114">
        <v>11127.4</v>
      </c>
      <c r="K80" s="40">
        <v>2000</v>
      </c>
      <c r="L80" s="8"/>
      <c r="M80" s="8">
        <v>100</v>
      </c>
      <c r="N80" s="84">
        <v>5.5636999999999999</v>
      </c>
      <c r="O80" s="10">
        <f t="shared" si="4"/>
        <v>0</v>
      </c>
      <c r="P80" s="10">
        <f t="shared" si="5"/>
        <v>556.37</v>
      </c>
      <c r="Q80" s="8">
        <f t="shared" si="6"/>
        <v>1900</v>
      </c>
      <c r="R80" s="10">
        <f t="shared" si="7"/>
        <v>10571.03</v>
      </c>
    </row>
    <row r="81" spans="1:20" s="3" customFormat="1" ht="33" customHeight="1" x14ac:dyDescent="0.25">
      <c r="A81" s="1"/>
      <c r="B81" s="17">
        <v>75</v>
      </c>
      <c r="C81" s="56">
        <v>44722</v>
      </c>
      <c r="D81" s="56">
        <v>44722</v>
      </c>
      <c r="E81" s="8">
        <v>4090</v>
      </c>
      <c r="F81" s="76" t="s">
        <v>286</v>
      </c>
      <c r="G81" s="78" t="s">
        <v>443</v>
      </c>
      <c r="H81" s="79" t="s">
        <v>503</v>
      </c>
      <c r="I81" s="76" t="s">
        <v>438</v>
      </c>
      <c r="J81" s="116">
        <v>13487.4</v>
      </c>
      <c r="K81" s="76">
        <v>127</v>
      </c>
      <c r="L81" s="8"/>
      <c r="M81" s="8">
        <v>11</v>
      </c>
      <c r="N81" s="10">
        <v>106.2</v>
      </c>
      <c r="O81" s="10">
        <f t="shared" si="4"/>
        <v>0</v>
      </c>
      <c r="P81" s="10">
        <f t="shared" si="5"/>
        <v>1168.2</v>
      </c>
      <c r="Q81" s="8">
        <f t="shared" si="6"/>
        <v>116</v>
      </c>
      <c r="R81" s="10">
        <f t="shared" si="7"/>
        <v>12319.2</v>
      </c>
    </row>
    <row r="82" spans="1:20" s="3" customFormat="1" ht="33" customHeight="1" x14ac:dyDescent="0.25">
      <c r="A82" s="1"/>
      <c r="B82" s="17">
        <v>76</v>
      </c>
      <c r="C82" s="56">
        <v>44722</v>
      </c>
      <c r="D82" s="56">
        <v>44722</v>
      </c>
      <c r="E82" s="8">
        <v>4069</v>
      </c>
      <c r="F82" s="76" t="s">
        <v>286</v>
      </c>
      <c r="G82" s="78" t="s">
        <v>444</v>
      </c>
      <c r="H82" s="79" t="s">
        <v>504</v>
      </c>
      <c r="I82" s="76" t="s">
        <v>438</v>
      </c>
      <c r="J82" s="116">
        <v>18832.8</v>
      </c>
      <c r="K82" s="76">
        <v>42</v>
      </c>
      <c r="L82" s="8"/>
      <c r="M82" s="8">
        <v>8</v>
      </c>
      <c r="N82" s="10">
        <v>448.4</v>
      </c>
      <c r="O82" s="10">
        <f t="shared" si="4"/>
        <v>0</v>
      </c>
      <c r="P82" s="10">
        <f t="shared" si="5"/>
        <v>3587.2</v>
      </c>
      <c r="Q82" s="8">
        <f t="shared" si="6"/>
        <v>34</v>
      </c>
      <c r="R82" s="10">
        <f t="shared" si="7"/>
        <v>15245.599999999999</v>
      </c>
    </row>
    <row r="83" spans="1:20" s="3" customFormat="1" ht="33" customHeight="1" x14ac:dyDescent="0.25">
      <c r="A83" s="1"/>
      <c r="B83" s="17">
        <v>77</v>
      </c>
      <c r="C83" s="56">
        <v>44722</v>
      </c>
      <c r="D83" s="56">
        <v>44722</v>
      </c>
      <c r="E83" s="8">
        <v>4093</v>
      </c>
      <c r="F83" s="76" t="s">
        <v>277</v>
      </c>
      <c r="G83" s="78" t="s">
        <v>429</v>
      </c>
      <c r="H83" s="79" t="s">
        <v>505</v>
      </c>
      <c r="I83" s="106" t="s">
        <v>313</v>
      </c>
      <c r="J83" s="115">
        <v>28084</v>
      </c>
      <c r="K83" s="106">
        <v>70</v>
      </c>
      <c r="L83" s="8"/>
      <c r="M83" s="8">
        <v>3</v>
      </c>
      <c r="N83" s="10">
        <v>401.2</v>
      </c>
      <c r="O83" s="10">
        <f t="shared" si="4"/>
        <v>0</v>
      </c>
      <c r="P83" s="10">
        <f t="shared" si="5"/>
        <v>1203.5999999999999</v>
      </c>
      <c r="Q83" s="8">
        <f t="shared" si="6"/>
        <v>67</v>
      </c>
      <c r="R83" s="10">
        <f t="shared" si="7"/>
        <v>26880.399999999998</v>
      </c>
    </row>
    <row r="84" spans="1:20" s="3" customFormat="1" ht="35.25" customHeight="1" x14ac:dyDescent="0.25">
      <c r="A84" s="1"/>
      <c r="B84" s="17">
        <v>78</v>
      </c>
      <c r="C84" s="56">
        <v>44722</v>
      </c>
      <c r="D84" s="56">
        <v>44722</v>
      </c>
      <c r="E84" s="8">
        <v>4092</v>
      </c>
      <c r="F84" s="76" t="s">
        <v>277</v>
      </c>
      <c r="G84" s="78" t="s">
        <v>429</v>
      </c>
      <c r="H84" s="79" t="s">
        <v>309</v>
      </c>
      <c r="I84" s="106" t="s">
        <v>313</v>
      </c>
      <c r="J84" s="115">
        <v>53808</v>
      </c>
      <c r="K84" s="106">
        <v>120</v>
      </c>
      <c r="L84" s="8"/>
      <c r="M84" s="8">
        <v>19</v>
      </c>
      <c r="N84" s="10">
        <v>448.4</v>
      </c>
      <c r="O84" s="10">
        <f t="shared" si="4"/>
        <v>0</v>
      </c>
      <c r="P84" s="10">
        <f t="shared" si="5"/>
        <v>8519.6</v>
      </c>
      <c r="Q84" s="8">
        <f t="shared" si="6"/>
        <v>101</v>
      </c>
      <c r="R84" s="10">
        <f t="shared" si="7"/>
        <v>45288.399999999994</v>
      </c>
    </row>
    <row r="85" spans="1:20" s="3" customFormat="1" ht="27.95" customHeight="1" x14ac:dyDescent="0.25">
      <c r="A85" s="1"/>
      <c r="B85" s="17">
        <v>79</v>
      </c>
      <c r="C85" s="85">
        <v>44676</v>
      </c>
      <c r="D85" s="85">
        <v>44676</v>
      </c>
      <c r="E85" s="8">
        <v>4064</v>
      </c>
      <c r="F85" s="73" t="s">
        <v>210</v>
      </c>
      <c r="G85" s="74" t="s">
        <v>373</v>
      </c>
      <c r="H85" s="86" t="s">
        <v>376</v>
      </c>
      <c r="I85" s="54" t="s">
        <v>18</v>
      </c>
      <c r="J85" s="118">
        <v>11210</v>
      </c>
      <c r="K85" s="54">
        <v>100</v>
      </c>
      <c r="L85" s="73"/>
      <c r="M85" s="73"/>
      <c r="N85" s="10">
        <v>112.1</v>
      </c>
      <c r="O85" s="10">
        <f t="shared" si="4"/>
        <v>0</v>
      </c>
      <c r="P85" s="10">
        <f t="shared" si="5"/>
        <v>0</v>
      </c>
      <c r="Q85" s="8">
        <f t="shared" si="6"/>
        <v>100</v>
      </c>
      <c r="R85" s="10">
        <f t="shared" si="7"/>
        <v>11210</v>
      </c>
      <c r="T85" s="2"/>
    </row>
    <row r="86" spans="1:20" s="3" customFormat="1" ht="27.95" customHeight="1" x14ac:dyDescent="0.25">
      <c r="A86" s="2"/>
      <c r="B86" s="17">
        <v>80</v>
      </c>
      <c r="C86" s="72">
        <v>44664</v>
      </c>
      <c r="D86" s="72">
        <v>44664</v>
      </c>
      <c r="E86" s="8">
        <v>4061</v>
      </c>
      <c r="F86" s="77" t="s">
        <v>368</v>
      </c>
      <c r="G86" s="78" t="s">
        <v>367</v>
      </c>
      <c r="H86" s="16" t="s">
        <v>402</v>
      </c>
      <c r="I86" s="17" t="s">
        <v>18</v>
      </c>
      <c r="J86" s="118">
        <v>45508</v>
      </c>
      <c r="K86" s="17">
        <v>367</v>
      </c>
      <c r="L86" s="76"/>
      <c r="M86" s="76">
        <v>29</v>
      </c>
      <c r="N86" s="87">
        <v>124</v>
      </c>
      <c r="O86" s="10">
        <f t="shared" si="4"/>
        <v>0</v>
      </c>
      <c r="P86" s="10">
        <f t="shared" si="5"/>
        <v>3596</v>
      </c>
      <c r="Q86" s="8">
        <f t="shared" si="6"/>
        <v>338</v>
      </c>
      <c r="R86" s="10">
        <f t="shared" si="7"/>
        <v>41912</v>
      </c>
      <c r="T86" s="2"/>
    </row>
    <row r="87" spans="1:20" s="3" customFormat="1" ht="27.95" customHeight="1" x14ac:dyDescent="0.25">
      <c r="A87" s="2"/>
      <c r="B87" s="17">
        <v>81</v>
      </c>
      <c r="C87" s="72">
        <v>44664</v>
      </c>
      <c r="D87" s="72">
        <v>44664</v>
      </c>
      <c r="E87" s="8">
        <v>4090</v>
      </c>
      <c r="F87" s="77" t="s">
        <v>368</v>
      </c>
      <c r="G87" s="78" t="s">
        <v>367</v>
      </c>
      <c r="H87" s="16" t="s">
        <v>401</v>
      </c>
      <c r="I87" s="54" t="s">
        <v>18</v>
      </c>
      <c r="J87" s="118">
        <v>8699.9096103896118</v>
      </c>
      <c r="K87" s="54">
        <v>58</v>
      </c>
      <c r="L87" s="76"/>
      <c r="M87" s="76">
        <v>16</v>
      </c>
      <c r="N87" s="87">
        <v>149.99844155844158</v>
      </c>
      <c r="O87" s="10">
        <f t="shared" si="4"/>
        <v>0</v>
      </c>
      <c r="P87" s="10">
        <f t="shared" si="5"/>
        <v>2399.9750649350653</v>
      </c>
      <c r="Q87" s="8">
        <f t="shared" si="6"/>
        <v>42</v>
      </c>
      <c r="R87" s="10">
        <f t="shared" si="7"/>
        <v>6299.9345454545464</v>
      </c>
      <c r="T87" s="2"/>
    </row>
    <row r="88" spans="1:20" s="3" customFormat="1" ht="27.95" customHeight="1" x14ac:dyDescent="0.25">
      <c r="A88" s="2"/>
      <c r="B88" s="17">
        <v>82</v>
      </c>
      <c r="C88" s="72">
        <v>44664</v>
      </c>
      <c r="D88" s="72">
        <v>44664</v>
      </c>
      <c r="E88" s="8">
        <v>4075</v>
      </c>
      <c r="F88" s="77" t="s">
        <v>368</v>
      </c>
      <c r="G88" s="78" t="s">
        <v>369</v>
      </c>
      <c r="H88" s="16" t="s">
        <v>370</v>
      </c>
      <c r="I88" s="54" t="s">
        <v>18</v>
      </c>
      <c r="J88" s="118">
        <v>18947.294999999998</v>
      </c>
      <c r="K88" s="54">
        <v>50</v>
      </c>
      <c r="L88" s="76"/>
      <c r="M88" s="76">
        <v>20</v>
      </c>
      <c r="N88" s="88">
        <v>378.94589999999994</v>
      </c>
      <c r="O88" s="10">
        <f t="shared" si="4"/>
        <v>0</v>
      </c>
      <c r="P88" s="10">
        <f t="shared" si="5"/>
        <v>7578.9179999999988</v>
      </c>
      <c r="Q88" s="8">
        <f t="shared" si="6"/>
        <v>30</v>
      </c>
      <c r="R88" s="10">
        <f t="shared" si="7"/>
        <v>11368.376999999999</v>
      </c>
    </row>
    <row r="89" spans="1:20" s="3" customFormat="1" ht="27.95" customHeight="1" x14ac:dyDescent="0.25">
      <c r="A89" s="2"/>
      <c r="B89" s="17">
        <v>83</v>
      </c>
      <c r="C89" s="72">
        <v>44664</v>
      </c>
      <c r="D89" s="72">
        <v>44664</v>
      </c>
      <c r="E89" s="8">
        <v>4074</v>
      </c>
      <c r="F89" s="77" t="s">
        <v>368</v>
      </c>
      <c r="G89" s="78" t="s">
        <v>371</v>
      </c>
      <c r="H89" s="16" t="s">
        <v>372</v>
      </c>
      <c r="I89" s="54" t="s">
        <v>18</v>
      </c>
      <c r="J89" s="118">
        <v>36567.514578947368</v>
      </c>
      <c r="K89" s="54">
        <v>53</v>
      </c>
      <c r="L89" s="76"/>
      <c r="M89" s="76">
        <v>21</v>
      </c>
      <c r="N89" s="88">
        <v>689.95310526315791</v>
      </c>
      <c r="O89" s="10">
        <f t="shared" si="4"/>
        <v>0</v>
      </c>
      <c r="P89" s="10">
        <f t="shared" si="5"/>
        <v>14489.015210526317</v>
      </c>
      <c r="Q89" s="8">
        <f t="shared" si="6"/>
        <v>32</v>
      </c>
      <c r="R89" s="10">
        <f t="shared" si="7"/>
        <v>22078.499368421053</v>
      </c>
    </row>
    <row r="90" spans="1:20" s="3" customFormat="1" ht="27.95" customHeight="1" x14ac:dyDescent="0.25">
      <c r="A90" s="2"/>
      <c r="B90" s="17">
        <v>85</v>
      </c>
      <c r="C90" s="85">
        <v>44676</v>
      </c>
      <c r="D90" s="85">
        <v>44676</v>
      </c>
      <c r="E90" s="8">
        <v>2065</v>
      </c>
      <c r="F90" s="77" t="s">
        <v>23</v>
      </c>
      <c r="G90" s="74" t="s">
        <v>378</v>
      </c>
      <c r="H90" s="79" t="s">
        <v>389</v>
      </c>
      <c r="I90" s="54" t="s">
        <v>18</v>
      </c>
      <c r="J90" s="118">
        <v>3372.833333333333</v>
      </c>
      <c r="K90" s="54">
        <v>98</v>
      </c>
      <c r="L90" s="89"/>
      <c r="M90" s="89"/>
      <c r="N90" s="46">
        <v>34.416666666666664</v>
      </c>
      <c r="O90" s="10">
        <f t="shared" si="4"/>
        <v>0</v>
      </c>
      <c r="P90" s="10">
        <f t="shared" si="5"/>
        <v>0</v>
      </c>
      <c r="Q90" s="8">
        <f t="shared" si="6"/>
        <v>98</v>
      </c>
      <c r="R90" s="10">
        <f t="shared" si="7"/>
        <v>3372.833333333333</v>
      </c>
    </row>
    <row r="91" spans="1:20" s="3" customFormat="1" ht="27.95" customHeight="1" x14ac:dyDescent="0.25">
      <c r="A91" s="2"/>
      <c r="B91" s="17">
        <v>86</v>
      </c>
      <c r="C91" s="41" t="s">
        <v>375</v>
      </c>
      <c r="D91" s="41" t="s">
        <v>375</v>
      </c>
      <c r="E91" s="8">
        <v>2067</v>
      </c>
      <c r="F91" s="77" t="s">
        <v>23</v>
      </c>
      <c r="G91" s="74" t="s">
        <v>378</v>
      </c>
      <c r="H91" s="79" t="s">
        <v>390</v>
      </c>
      <c r="I91" s="54" t="s">
        <v>18</v>
      </c>
      <c r="J91" s="118">
        <v>10978.916666666666</v>
      </c>
      <c r="K91" s="54">
        <v>319</v>
      </c>
      <c r="L91" s="89"/>
      <c r="M91" s="89">
        <v>18</v>
      </c>
      <c r="N91" s="46">
        <v>34.416666666666664</v>
      </c>
      <c r="O91" s="10">
        <f t="shared" si="4"/>
        <v>0</v>
      </c>
      <c r="P91" s="10">
        <f t="shared" si="5"/>
        <v>619.5</v>
      </c>
      <c r="Q91" s="8">
        <f t="shared" si="6"/>
        <v>301</v>
      </c>
      <c r="R91" s="10">
        <f t="shared" si="7"/>
        <v>10359.416666666666</v>
      </c>
    </row>
    <row r="92" spans="1:20" s="3" customFormat="1" ht="27.95" customHeight="1" x14ac:dyDescent="0.25">
      <c r="A92" s="2"/>
      <c r="B92" s="17">
        <v>87</v>
      </c>
      <c r="C92" s="85">
        <v>44676</v>
      </c>
      <c r="D92" s="85">
        <v>44676</v>
      </c>
      <c r="E92" s="8">
        <v>2086</v>
      </c>
      <c r="F92" s="77" t="s">
        <v>23</v>
      </c>
      <c r="G92" s="74" t="s">
        <v>379</v>
      </c>
      <c r="H92" s="79" t="s">
        <v>391</v>
      </c>
      <c r="I92" s="54" t="s">
        <v>18</v>
      </c>
      <c r="J92" s="118">
        <v>6195</v>
      </c>
      <c r="K92" s="54">
        <v>150</v>
      </c>
      <c r="L92" s="89"/>
      <c r="M92" s="89"/>
      <c r="N92" s="46">
        <v>41.3</v>
      </c>
      <c r="O92" s="10">
        <f t="shared" si="4"/>
        <v>0</v>
      </c>
      <c r="P92" s="10">
        <f t="shared" si="5"/>
        <v>0</v>
      </c>
      <c r="Q92" s="8">
        <f t="shared" si="6"/>
        <v>150</v>
      </c>
      <c r="R92" s="10">
        <f t="shared" si="7"/>
        <v>6195</v>
      </c>
    </row>
    <row r="93" spans="1:20" s="3" customFormat="1" ht="27.95" customHeight="1" x14ac:dyDescent="0.25">
      <c r="A93" s="2"/>
      <c r="B93" s="17">
        <v>88</v>
      </c>
      <c r="C93" s="85">
        <v>44676</v>
      </c>
      <c r="D93" s="85">
        <v>44676</v>
      </c>
      <c r="E93" s="8">
        <v>2049</v>
      </c>
      <c r="F93" s="77" t="s">
        <v>326</v>
      </c>
      <c r="G93" s="74" t="s">
        <v>380</v>
      </c>
      <c r="H93" s="79" t="s">
        <v>392</v>
      </c>
      <c r="I93" s="54" t="s">
        <v>18</v>
      </c>
      <c r="J93" s="118">
        <v>1504.5</v>
      </c>
      <c r="K93" s="54">
        <v>85</v>
      </c>
      <c r="L93" s="89"/>
      <c r="M93" s="89">
        <v>6</v>
      </c>
      <c r="N93" s="46">
        <v>17.7</v>
      </c>
      <c r="O93" s="10">
        <f t="shared" si="4"/>
        <v>0</v>
      </c>
      <c r="P93" s="10">
        <f t="shared" si="5"/>
        <v>106.19999999999999</v>
      </c>
      <c r="Q93" s="8">
        <f t="shared" si="6"/>
        <v>79</v>
      </c>
      <c r="R93" s="10">
        <f t="shared" si="7"/>
        <v>1398.3</v>
      </c>
    </row>
    <row r="94" spans="1:20" s="3" customFormat="1" ht="27.95" customHeight="1" x14ac:dyDescent="0.25">
      <c r="A94" s="2"/>
      <c r="B94" s="17">
        <v>89</v>
      </c>
      <c r="C94" s="85">
        <v>44676</v>
      </c>
      <c r="D94" s="85">
        <v>44676</v>
      </c>
      <c r="E94" s="8">
        <v>2028</v>
      </c>
      <c r="F94" s="77" t="s">
        <v>23</v>
      </c>
      <c r="G94" s="74" t="s">
        <v>381</v>
      </c>
      <c r="H94" s="79" t="s">
        <v>393</v>
      </c>
      <c r="I94" s="54" t="s">
        <v>18</v>
      </c>
      <c r="J94" s="118">
        <v>3245</v>
      </c>
      <c r="K94" s="54">
        <v>11</v>
      </c>
      <c r="L94" s="89"/>
      <c r="M94" s="89">
        <v>4</v>
      </c>
      <c r="N94" s="46">
        <v>295</v>
      </c>
      <c r="O94" s="10">
        <f t="shared" si="4"/>
        <v>0</v>
      </c>
      <c r="P94" s="10">
        <f t="shared" si="5"/>
        <v>1180</v>
      </c>
      <c r="Q94" s="8">
        <f t="shared" si="6"/>
        <v>7</v>
      </c>
      <c r="R94" s="10">
        <f t="shared" si="7"/>
        <v>2065</v>
      </c>
    </row>
    <row r="95" spans="1:20" s="3" customFormat="1" ht="27.95" customHeight="1" x14ac:dyDescent="0.25">
      <c r="A95" s="2"/>
      <c r="B95" s="17">
        <v>90</v>
      </c>
      <c r="C95" s="85">
        <v>44676</v>
      </c>
      <c r="D95" s="85">
        <v>44676</v>
      </c>
      <c r="E95" s="8">
        <v>2084</v>
      </c>
      <c r="F95" s="77" t="s">
        <v>109</v>
      </c>
      <c r="G95" s="74" t="s">
        <v>382</v>
      </c>
      <c r="H95" s="79" t="s">
        <v>394</v>
      </c>
      <c r="I95" s="54" t="s">
        <v>18</v>
      </c>
      <c r="J95" s="118">
        <v>7080</v>
      </c>
      <c r="K95" s="54">
        <v>150</v>
      </c>
      <c r="L95" s="89"/>
      <c r="M95" s="89"/>
      <c r="N95" s="46">
        <v>47.2</v>
      </c>
      <c r="O95" s="10">
        <f t="shared" si="4"/>
        <v>0</v>
      </c>
      <c r="P95" s="10">
        <f t="shared" si="5"/>
        <v>0</v>
      </c>
      <c r="Q95" s="8">
        <f t="shared" si="6"/>
        <v>150</v>
      </c>
      <c r="R95" s="10">
        <f t="shared" si="7"/>
        <v>7080</v>
      </c>
    </row>
    <row r="96" spans="1:20" s="3" customFormat="1" ht="27.95" customHeight="1" x14ac:dyDescent="0.25">
      <c r="A96" s="2"/>
      <c r="B96" s="17">
        <v>91</v>
      </c>
      <c r="C96" s="85">
        <v>44676</v>
      </c>
      <c r="D96" s="85">
        <v>44676</v>
      </c>
      <c r="E96" s="8">
        <v>2046</v>
      </c>
      <c r="F96" s="77" t="s">
        <v>109</v>
      </c>
      <c r="G96" s="74" t="s">
        <v>382</v>
      </c>
      <c r="H96" s="79" t="s">
        <v>395</v>
      </c>
      <c r="I96" s="54" t="s">
        <v>18</v>
      </c>
      <c r="J96" s="118">
        <v>4720</v>
      </c>
      <c r="K96" s="54">
        <v>100</v>
      </c>
      <c r="L96" s="89"/>
      <c r="M96" s="89"/>
      <c r="N96" s="46">
        <v>47.2</v>
      </c>
      <c r="O96" s="10">
        <f t="shared" si="4"/>
        <v>0</v>
      </c>
      <c r="P96" s="10">
        <f t="shared" si="5"/>
        <v>0</v>
      </c>
      <c r="Q96" s="8">
        <f t="shared" si="6"/>
        <v>100</v>
      </c>
      <c r="R96" s="10">
        <f t="shared" si="7"/>
        <v>4720</v>
      </c>
    </row>
    <row r="97" spans="1:20" s="3" customFormat="1" ht="27.95" customHeight="1" x14ac:dyDescent="0.25">
      <c r="A97" s="2"/>
      <c r="B97" s="17">
        <v>92</v>
      </c>
      <c r="C97" s="41" t="s">
        <v>375</v>
      </c>
      <c r="D97" s="41" t="s">
        <v>375</v>
      </c>
      <c r="E97" s="8">
        <v>1041</v>
      </c>
      <c r="F97" s="77" t="s">
        <v>116</v>
      </c>
      <c r="G97" s="74" t="s">
        <v>383</v>
      </c>
      <c r="H97" s="79" t="s">
        <v>396</v>
      </c>
      <c r="I97" s="54" t="s">
        <v>18</v>
      </c>
      <c r="J97" s="118">
        <v>18124.8</v>
      </c>
      <c r="K97" s="54">
        <v>512</v>
      </c>
      <c r="L97" s="89"/>
      <c r="M97" s="89">
        <v>40</v>
      </c>
      <c r="N97" s="46">
        <v>35.4</v>
      </c>
      <c r="O97" s="10">
        <f t="shared" si="4"/>
        <v>0</v>
      </c>
      <c r="P97" s="10">
        <f t="shared" si="5"/>
        <v>1416</v>
      </c>
      <c r="Q97" s="8">
        <f t="shared" si="6"/>
        <v>472</v>
      </c>
      <c r="R97" s="10">
        <f t="shared" si="7"/>
        <v>16708.8</v>
      </c>
    </row>
    <row r="98" spans="1:20" s="3" customFormat="1" ht="27.95" customHeight="1" x14ac:dyDescent="0.25">
      <c r="A98" s="2"/>
      <c r="B98" s="17">
        <v>93</v>
      </c>
      <c r="C98" s="85">
        <v>44676</v>
      </c>
      <c r="D98" s="85">
        <v>44676</v>
      </c>
      <c r="E98" s="8">
        <v>1042</v>
      </c>
      <c r="F98" s="77" t="s">
        <v>116</v>
      </c>
      <c r="G98" s="74" t="s">
        <v>383</v>
      </c>
      <c r="H98" s="79" t="s">
        <v>403</v>
      </c>
      <c r="I98" s="54" t="s">
        <v>18</v>
      </c>
      <c r="J98" s="118">
        <v>7080</v>
      </c>
      <c r="K98" s="54">
        <v>300</v>
      </c>
      <c r="L98" s="89"/>
      <c r="M98" s="89"/>
      <c r="N98" s="46">
        <v>23.6</v>
      </c>
      <c r="O98" s="10">
        <f t="shared" si="4"/>
        <v>0</v>
      </c>
      <c r="P98" s="10">
        <f t="shared" si="5"/>
        <v>0</v>
      </c>
      <c r="Q98" s="8">
        <f t="shared" si="6"/>
        <v>300</v>
      </c>
      <c r="R98" s="10">
        <f t="shared" si="7"/>
        <v>7080</v>
      </c>
    </row>
    <row r="99" spans="1:20" s="3" customFormat="1" ht="27.95" customHeight="1" x14ac:dyDescent="0.25">
      <c r="A99" s="2"/>
      <c r="B99" s="17">
        <v>94</v>
      </c>
      <c r="C99" s="85">
        <v>44676</v>
      </c>
      <c r="D99" s="85">
        <v>44676</v>
      </c>
      <c r="E99" s="8">
        <v>2078</v>
      </c>
      <c r="F99" s="77" t="s">
        <v>23</v>
      </c>
      <c r="G99" s="74" t="s">
        <v>335</v>
      </c>
      <c r="H99" s="79" t="s">
        <v>397</v>
      </c>
      <c r="I99" s="54" t="s">
        <v>18</v>
      </c>
      <c r="J99" s="118">
        <v>2596</v>
      </c>
      <c r="K99" s="54">
        <v>20</v>
      </c>
      <c r="L99" s="89"/>
      <c r="M99" s="89"/>
      <c r="N99" s="46">
        <v>129.80000000000001</v>
      </c>
      <c r="O99" s="10">
        <f t="shared" si="4"/>
        <v>0</v>
      </c>
      <c r="P99" s="10">
        <f t="shared" si="5"/>
        <v>0</v>
      </c>
      <c r="Q99" s="8">
        <f t="shared" si="6"/>
        <v>20</v>
      </c>
      <c r="R99" s="10">
        <f t="shared" si="7"/>
        <v>2596</v>
      </c>
    </row>
    <row r="100" spans="1:20" s="3" customFormat="1" ht="39" customHeight="1" x14ac:dyDescent="0.25">
      <c r="A100" s="2"/>
      <c r="B100" s="17">
        <v>95</v>
      </c>
      <c r="C100" s="85">
        <v>44676</v>
      </c>
      <c r="D100" s="85">
        <v>44676</v>
      </c>
      <c r="E100" s="8">
        <v>2089</v>
      </c>
      <c r="F100" s="77" t="s">
        <v>25</v>
      </c>
      <c r="G100" s="78" t="s">
        <v>384</v>
      </c>
      <c r="H100" s="124" t="s">
        <v>398</v>
      </c>
      <c r="I100" s="54" t="s">
        <v>18</v>
      </c>
      <c r="J100" s="118">
        <v>20060</v>
      </c>
      <c r="K100" s="54">
        <v>85</v>
      </c>
      <c r="L100" s="76"/>
      <c r="M100" s="76">
        <v>5</v>
      </c>
      <c r="N100" s="46">
        <v>236</v>
      </c>
      <c r="O100" s="10">
        <f t="shared" si="4"/>
        <v>0</v>
      </c>
      <c r="P100" s="10">
        <f t="shared" si="5"/>
        <v>1180</v>
      </c>
      <c r="Q100" s="8">
        <f t="shared" si="6"/>
        <v>80</v>
      </c>
      <c r="R100" s="10">
        <f t="shared" si="7"/>
        <v>18880</v>
      </c>
    </row>
    <row r="101" spans="1:20" s="3" customFormat="1" ht="27.95" customHeight="1" x14ac:dyDescent="0.25">
      <c r="A101" s="2"/>
      <c r="B101" s="17">
        <v>96</v>
      </c>
      <c r="C101" s="85">
        <v>44676</v>
      </c>
      <c r="D101" s="85">
        <v>44676</v>
      </c>
      <c r="E101" s="8">
        <v>2005</v>
      </c>
      <c r="F101" s="77" t="s">
        <v>326</v>
      </c>
      <c r="G101" s="74" t="s">
        <v>385</v>
      </c>
      <c r="H101" s="79" t="s">
        <v>399</v>
      </c>
      <c r="I101" s="54" t="s">
        <v>18</v>
      </c>
      <c r="J101" s="118">
        <v>1180</v>
      </c>
      <c r="K101" s="54">
        <v>50</v>
      </c>
      <c r="L101" s="89"/>
      <c r="M101" s="89"/>
      <c r="N101" s="46">
        <v>23.6</v>
      </c>
      <c r="O101" s="10">
        <f t="shared" si="4"/>
        <v>0</v>
      </c>
      <c r="P101" s="10">
        <f t="shared" si="5"/>
        <v>0</v>
      </c>
      <c r="Q101" s="8">
        <f t="shared" si="6"/>
        <v>50</v>
      </c>
      <c r="R101" s="10">
        <f t="shared" si="7"/>
        <v>1180</v>
      </c>
    </row>
    <row r="102" spans="1:20" s="3" customFormat="1" ht="27" customHeight="1" x14ac:dyDescent="0.25">
      <c r="A102" s="2"/>
      <c r="B102" s="17">
        <v>97</v>
      </c>
      <c r="C102" s="85">
        <v>44676</v>
      </c>
      <c r="D102" s="85">
        <v>44676</v>
      </c>
      <c r="E102" s="8">
        <v>2017</v>
      </c>
      <c r="F102" s="77" t="s">
        <v>23</v>
      </c>
      <c r="G102" s="74" t="s">
        <v>386</v>
      </c>
      <c r="H102" s="79" t="s">
        <v>400</v>
      </c>
      <c r="I102" s="54" t="s">
        <v>18</v>
      </c>
      <c r="J102" s="118">
        <v>4720</v>
      </c>
      <c r="K102" s="54">
        <v>100</v>
      </c>
      <c r="L102" s="89"/>
      <c r="M102" s="89"/>
      <c r="N102" s="46">
        <v>47.2</v>
      </c>
      <c r="O102" s="10">
        <f t="shared" si="4"/>
        <v>0</v>
      </c>
      <c r="P102" s="10">
        <f t="shared" si="5"/>
        <v>0</v>
      </c>
      <c r="Q102" s="8">
        <f t="shared" si="6"/>
        <v>100</v>
      </c>
      <c r="R102" s="10">
        <f t="shared" si="7"/>
        <v>4720</v>
      </c>
      <c r="T102" s="2"/>
    </row>
    <row r="103" spans="1:20" s="3" customFormat="1" ht="27.95" customHeight="1" x14ac:dyDescent="0.25">
      <c r="A103" s="2"/>
      <c r="B103" s="17">
        <v>98</v>
      </c>
      <c r="C103" s="85">
        <v>44676</v>
      </c>
      <c r="D103" s="85">
        <v>44676</v>
      </c>
      <c r="E103" s="8">
        <v>2070</v>
      </c>
      <c r="F103" s="77" t="s">
        <v>23</v>
      </c>
      <c r="G103" s="74" t="s">
        <v>387</v>
      </c>
      <c r="H103" s="79" t="s">
        <v>132</v>
      </c>
      <c r="I103" s="54" t="s">
        <v>18</v>
      </c>
      <c r="J103" s="118">
        <v>1038.4000000000001</v>
      </c>
      <c r="K103" s="54">
        <v>88</v>
      </c>
      <c r="L103" s="89"/>
      <c r="M103" s="89">
        <v>9</v>
      </c>
      <c r="N103" s="46">
        <v>11.8</v>
      </c>
      <c r="O103" s="10">
        <f t="shared" si="4"/>
        <v>0</v>
      </c>
      <c r="P103" s="10">
        <f t="shared" si="5"/>
        <v>106.2</v>
      </c>
      <c r="Q103" s="8">
        <f t="shared" si="6"/>
        <v>79</v>
      </c>
      <c r="R103" s="10">
        <f t="shared" si="7"/>
        <v>932.2</v>
      </c>
      <c r="T103" s="2"/>
    </row>
    <row r="104" spans="1:20" s="3" customFormat="1" ht="27.95" customHeight="1" x14ac:dyDescent="0.25">
      <c r="A104" s="2"/>
      <c r="B104" s="17">
        <v>99</v>
      </c>
      <c r="C104" s="41" t="s">
        <v>375</v>
      </c>
      <c r="D104" s="41" t="s">
        <v>375</v>
      </c>
      <c r="E104" s="8">
        <v>3076</v>
      </c>
      <c r="F104" s="77" t="s">
        <v>23</v>
      </c>
      <c r="G104" s="74" t="s">
        <v>388</v>
      </c>
      <c r="H104" s="79" t="s">
        <v>175</v>
      </c>
      <c r="I104" s="54" t="s">
        <v>18</v>
      </c>
      <c r="J104" s="118">
        <v>7080</v>
      </c>
      <c r="K104" s="54">
        <v>50</v>
      </c>
      <c r="L104" s="89"/>
      <c r="M104" s="89"/>
      <c r="N104" s="46">
        <v>141.6</v>
      </c>
      <c r="O104" s="10">
        <f t="shared" si="4"/>
        <v>0</v>
      </c>
      <c r="P104" s="10">
        <f t="shared" si="5"/>
        <v>0</v>
      </c>
      <c r="Q104" s="8">
        <f t="shared" si="6"/>
        <v>50</v>
      </c>
      <c r="R104" s="10">
        <f t="shared" si="7"/>
        <v>7080</v>
      </c>
      <c r="T104" s="2"/>
    </row>
    <row r="105" spans="1:20" s="3" customFormat="1" ht="27.95" customHeight="1" x14ac:dyDescent="0.25">
      <c r="A105" s="1"/>
      <c r="B105" s="17">
        <v>100</v>
      </c>
      <c r="C105" s="7">
        <v>44659</v>
      </c>
      <c r="D105" s="7">
        <v>44659</v>
      </c>
      <c r="E105" s="8">
        <v>2011</v>
      </c>
      <c r="F105" s="77" t="s">
        <v>23</v>
      </c>
      <c r="G105" s="78" t="s">
        <v>322</v>
      </c>
      <c r="H105" s="9" t="s">
        <v>343</v>
      </c>
      <c r="I105" s="8" t="s">
        <v>77</v>
      </c>
      <c r="J105" s="10">
        <v>2133.5344</v>
      </c>
      <c r="K105" s="8">
        <v>97</v>
      </c>
      <c r="L105" s="76"/>
      <c r="M105" s="76">
        <v>25</v>
      </c>
      <c r="N105" s="46">
        <v>21.995200000000001</v>
      </c>
      <c r="O105" s="10">
        <f t="shared" si="4"/>
        <v>0</v>
      </c>
      <c r="P105" s="10">
        <f t="shared" si="5"/>
        <v>549.88</v>
      </c>
      <c r="Q105" s="8">
        <f t="shared" si="6"/>
        <v>72</v>
      </c>
      <c r="R105" s="10">
        <f t="shared" si="7"/>
        <v>1583.6544000000001</v>
      </c>
      <c r="T105" s="2"/>
    </row>
    <row r="106" spans="1:20" s="3" customFormat="1" ht="27.95" customHeight="1" x14ac:dyDescent="0.25">
      <c r="A106" s="1"/>
      <c r="B106" s="17">
        <v>101</v>
      </c>
      <c r="C106" s="7">
        <v>44659</v>
      </c>
      <c r="D106" s="7">
        <v>44659</v>
      </c>
      <c r="E106" s="8">
        <v>2016</v>
      </c>
      <c r="F106" s="77" t="s">
        <v>23</v>
      </c>
      <c r="G106" s="78" t="s">
        <v>322</v>
      </c>
      <c r="H106" s="9" t="s">
        <v>344</v>
      </c>
      <c r="I106" s="8" t="s">
        <v>77</v>
      </c>
      <c r="J106" s="10">
        <v>3392.4999999999995</v>
      </c>
      <c r="K106" s="8">
        <v>100</v>
      </c>
      <c r="L106" s="76"/>
      <c r="M106" s="76">
        <v>6</v>
      </c>
      <c r="N106" s="46">
        <v>33.924999999999997</v>
      </c>
      <c r="O106" s="10">
        <f t="shared" si="4"/>
        <v>0</v>
      </c>
      <c r="P106" s="10">
        <f t="shared" si="5"/>
        <v>203.54999999999998</v>
      </c>
      <c r="Q106" s="8">
        <f t="shared" si="6"/>
        <v>94</v>
      </c>
      <c r="R106" s="10">
        <f t="shared" si="7"/>
        <v>3188.95</v>
      </c>
      <c r="T106" s="2"/>
    </row>
    <row r="107" spans="1:20" s="3" customFormat="1" ht="27.95" customHeight="1" x14ac:dyDescent="0.25">
      <c r="A107" s="1"/>
      <c r="B107" s="17">
        <v>102</v>
      </c>
      <c r="C107" s="7">
        <v>44659</v>
      </c>
      <c r="D107" s="7">
        <v>44659</v>
      </c>
      <c r="E107" s="8">
        <v>2012</v>
      </c>
      <c r="F107" s="77" t="s">
        <v>23</v>
      </c>
      <c r="G107" s="78" t="s">
        <v>322</v>
      </c>
      <c r="H107" s="9" t="s">
        <v>345</v>
      </c>
      <c r="I107" s="8" t="s">
        <v>77</v>
      </c>
      <c r="J107" s="10">
        <v>10577.52</v>
      </c>
      <c r="K107" s="8">
        <v>150</v>
      </c>
      <c r="L107" s="76"/>
      <c r="M107" s="76"/>
      <c r="N107" s="46">
        <v>70.516800000000003</v>
      </c>
      <c r="O107" s="10">
        <f t="shared" si="4"/>
        <v>0</v>
      </c>
      <c r="P107" s="10">
        <f t="shared" si="5"/>
        <v>0</v>
      </c>
      <c r="Q107" s="8">
        <f t="shared" si="6"/>
        <v>150</v>
      </c>
      <c r="R107" s="10">
        <f t="shared" si="7"/>
        <v>10577.52</v>
      </c>
      <c r="T107" s="2"/>
    </row>
    <row r="108" spans="1:20" s="3" customFormat="1" ht="27.95" customHeight="1" x14ac:dyDescent="0.25">
      <c r="A108" s="1"/>
      <c r="B108" s="17">
        <v>103</v>
      </c>
      <c r="C108" s="7">
        <v>44659</v>
      </c>
      <c r="D108" s="7">
        <v>44659</v>
      </c>
      <c r="E108" s="8">
        <v>2013</v>
      </c>
      <c r="F108" s="77" t="s">
        <v>23</v>
      </c>
      <c r="G108" s="78" t="s">
        <v>322</v>
      </c>
      <c r="H108" s="9" t="s">
        <v>346</v>
      </c>
      <c r="I108" s="8" t="s">
        <v>77</v>
      </c>
      <c r="J108" s="10">
        <v>6112.4</v>
      </c>
      <c r="K108" s="8">
        <v>125</v>
      </c>
      <c r="L108" s="76"/>
      <c r="M108" s="76">
        <v>9</v>
      </c>
      <c r="N108" s="46">
        <v>48.8992</v>
      </c>
      <c r="O108" s="10">
        <f t="shared" si="4"/>
        <v>0</v>
      </c>
      <c r="P108" s="10">
        <f t="shared" si="5"/>
        <v>440.09280000000001</v>
      </c>
      <c r="Q108" s="8">
        <f t="shared" si="6"/>
        <v>116</v>
      </c>
      <c r="R108" s="10">
        <f t="shared" si="7"/>
        <v>5672.3072000000002</v>
      </c>
      <c r="T108" s="2"/>
    </row>
    <row r="109" spans="1:20" s="3" customFormat="1" ht="27.95" customHeight="1" x14ac:dyDescent="0.25">
      <c r="A109" s="1"/>
      <c r="B109" s="17">
        <v>104</v>
      </c>
      <c r="C109" s="7">
        <v>44659</v>
      </c>
      <c r="D109" s="7">
        <v>44659</v>
      </c>
      <c r="E109" s="8">
        <v>2014</v>
      </c>
      <c r="F109" s="77" t="s">
        <v>23</v>
      </c>
      <c r="G109" s="78" t="s">
        <v>323</v>
      </c>
      <c r="H109" s="9" t="s">
        <v>347</v>
      </c>
      <c r="I109" s="8" t="s">
        <v>77</v>
      </c>
      <c r="J109" s="10">
        <v>5849.5667999999996</v>
      </c>
      <c r="K109" s="8">
        <v>37</v>
      </c>
      <c r="L109" s="76"/>
      <c r="M109" s="76">
        <v>19</v>
      </c>
      <c r="N109" s="46">
        <v>158.09639999999999</v>
      </c>
      <c r="O109" s="10">
        <f t="shared" si="4"/>
        <v>0</v>
      </c>
      <c r="P109" s="10">
        <f t="shared" si="5"/>
        <v>3003.8316</v>
      </c>
      <c r="Q109" s="8">
        <f t="shared" si="6"/>
        <v>18</v>
      </c>
      <c r="R109" s="10">
        <f t="shared" si="7"/>
        <v>2845.7351999999996</v>
      </c>
      <c r="T109" s="2"/>
    </row>
    <row r="110" spans="1:20" s="3" customFormat="1" ht="27.95" customHeight="1" x14ac:dyDescent="0.25">
      <c r="A110" s="1"/>
      <c r="B110" s="17">
        <v>105</v>
      </c>
      <c r="C110" s="7">
        <v>44659</v>
      </c>
      <c r="D110" s="7">
        <v>44659</v>
      </c>
      <c r="E110" s="8">
        <v>2056</v>
      </c>
      <c r="F110" s="77" t="s">
        <v>23</v>
      </c>
      <c r="G110" s="78" t="s">
        <v>324</v>
      </c>
      <c r="H110" s="9" t="s">
        <v>348</v>
      </c>
      <c r="I110" s="8" t="s">
        <v>18</v>
      </c>
      <c r="J110" s="10">
        <v>2491.8413999999998</v>
      </c>
      <c r="K110" s="8">
        <v>43</v>
      </c>
      <c r="L110" s="76"/>
      <c r="M110" s="76">
        <v>9</v>
      </c>
      <c r="N110" s="46">
        <v>57.949799999999996</v>
      </c>
      <c r="O110" s="10">
        <f t="shared" si="4"/>
        <v>0</v>
      </c>
      <c r="P110" s="10">
        <f t="shared" si="5"/>
        <v>521.54819999999995</v>
      </c>
      <c r="Q110" s="8">
        <f t="shared" si="6"/>
        <v>34</v>
      </c>
      <c r="R110" s="10">
        <f t="shared" si="7"/>
        <v>1970.2931999999998</v>
      </c>
      <c r="T110" s="2"/>
    </row>
    <row r="111" spans="1:20" s="3" customFormat="1" ht="26.25" customHeight="1" x14ac:dyDescent="0.25">
      <c r="A111" s="1"/>
      <c r="B111" s="17">
        <v>106</v>
      </c>
      <c r="C111" s="7">
        <v>44659</v>
      </c>
      <c r="D111" s="7">
        <v>44659</v>
      </c>
      <c r="E111" s="8">
        <v>2096</v>
      </c>
      <c r="F111" s="77" t="s">
        <v>23</v>
      </c>
      <c r="G111" s="78" t="s">
        <v>324</v>
      </c>
      <c r="H111" s="9" t="s">
        <v>349</v>
      </c>
      <c r="I111" s="8" t="s">
        <v>18</v>
      </c>
      <c r="J111" s="10">
        <v>1676.0484000000001</v>
      </c>
      <c r="K111" s="8">
        <v>26</v>
      </c>
      <c r="L111" s="76"/>
      <c r="M111" s="76">
        <v>6</v>
      </c>
      <c r="N111" s="46">
        <v>64.463400000000007</v>
      </c>
      <c r="O111" s="10">
        <f t="shared" si="4"/>
        <v>0</v>
      </c>
      <c r="P111" s="10">
        <f t="shared" si="5"/>
        <v>386.78040000000004</v>
      </c>
      <c r="Q111" s="8">
        <f t="shared" si="6"/>
        <v>20</v>
      </c>
      <c r="R111" s="10">
        <f t="shared" si="7"/>
        <v>1289.268</v>
      </c>
      <c r="T111" s="2"/>
    </row>
    <row r="112" spans="1:20" s="3" customFormat="1" ht="27.95" customHeight="1" x14ac:dyDescent="0.25">
      <c r="A112" s="1"/>
      <c r="B112" s="17">
        <v>107</v>
      </c>
      <c r="C112" s="7">
        <v>44659</v>
      </c>
      <c r="D112" s="7">
        <v>44659</v>
      </c>
      <c r="E112" s="8">
        <v>2040</v>
      </c>
      <c r="F112" s="77" t="s">
        <v>326</v>
      </c>
      <c r="G112" s="78" t="s">
        <v>325</v>
      </c>
      <c r="H112" s="9" t="s">
        <v>453</v>
      </c>
      <c r="I112" s="8" t="s">
        <v>77</v>
      </c>
      <c r="J112" s="10">
        <v>3811.4</v>
      </c>
      <c r="K112" s="8">
        <v>170</v>
      </c>
      <c r="L112" s="76"/>
      <c r="M112" s="76">
        <v>16</v>
      </c>
      <c r="N112" s="46">
        <v>22.42</v>
      </c>
      <c r="O112" s="10">
        <f t="shared" si="4"/>
        <v>0</v>
      </c>
      <c r="P112" s="10">
        <f t="shared" si="5"/>
        <v>358.72</v>
      </c>
      <c r="Q112" s="8">
        <f t="shared" si="6"/>
        <v>154</v>
      </c>
      <c r="R112" s="10">
        <f t="shared" si="7"/>
        <v>3452.6800000000003</v>
      </c>
      <c r="T112" s="2"/>
    </row>
    <row r="113" spans="1:20" s="3" customFormat="1" ht="27.95" customHeight="1" x14ac:dyDescent="0.25">
      <c r="A113" s="1"/>
      <c r="B113" s="17">
        <v>108</v>
      </c>
      <c r="C113" s="7">
        <v>44659</v>
      </c>
      <c r="D113" s="7">
        <v>44659</v>
      </c>
      <c r="E113" s="8">
        <v>2037</v>
      </c>
      <c r="F113" s="77" t="s">
        <v>23</v>
      </c>
      <c r="G113" s="78" t="s">
        <v>327</v>
      </c>
      <c r="H113" s="9" t="s">
        <v>350</v>
      </c>
      <c r="I113" s="8" t="s">
        <v>18</v>
      </c>
      <c r="J113" s="10">
        <v>7074.2061999999996</v>
      </c>
      <c r="K113" s="8">
        <v>233</v>
      </c>
      <c r="L113" s="76"/>
      <c r="M113" s="76">
        <v>59</v>
      </c>
      <c r="N113" s="46">
        <v>30.3614</v>
      </c>
      <c r="O113" s="10">
        <f t="shared" si="4"/>
        <v>0</v>
      </c>
      <c r="P113" s="10">
        <f t="shared" si="5"/>
        <v>1791.3226</v>
      </c>
      <c r="Q113" s="8">
        <f t="shared" si="6"/>
        <v>174</v>
      </c>
      <c r="R113" s="10">
        <f t="shared" si="7"/>
        <v>5282.8836000000001</v>
      </c>
      <c r="T113" s="2"/>
    </row>
    <row r="114" spans="1:20" s="3" customFormat="1" ht="27.95" customHeight="1" x14ac:dyDescent="0.25">
      <c r="A114" s="1"/>
      <c r="B114" s="17">
        <v>109</v>
      </c>
      <c r="C114" s="7">
        <v>44659</v>
      </c>
      <c r="D114" s="7">
        <v>44659</v>
      </c>
      <c r="E114" s="8">
        <v>1065</v>
      </c>
      <c r="F114" s="77" t="s">
        <v>23</v>
      </c>
      <c r="G114" s="78" t="s">
        <v>327</v>
      </c>
      <c r="H114" s="9" t="s">
        <v>407</v>
      </c>
      <c r="I114" s="8" t="s">
        <v>18</v>
      </c>
      <c r="J114" s="10">
        <v>3017.5903999999996</v>
      </c>
      <c r="K114" s="8">
        <v>176</v>
      </c>
      <c r="L114" s="76"/>
      <c r="M114" s="76">
        <v>30</v>
      </c>
      <c r="N114" s="46">
        <v>17.145399999999999</v>
      </c>
      <c r="O114" s="10">
        <f t="shared" si="4"/>
        <v>0</v>
      </c>
      <c r="P114" s="10">
        <f t="shared" si="5"/>
        <v>514.36199999999997</v>
      </c>
      <c r="Q114" s="8">
        <f t="shared" si="6"/>
        <v>146</v>
      </c>
      <c r="R114" s="10">
        <f t="shared" si="7"/>
        <v>2503.2284</v>
      </c>
      <c r="T114" s="2"/>
    </row>
    <row r="115" spans="1:20" s="3" customFormat="1" ht="27.95" customHeight="1" x14ac:dyDescent="0.25">
      <c r="A115" s="1"/>
      <c r="B115" s="17">
        <v>110</v>
      </c>
      <c r="C115" s="7">
        <v>44659</v>
      </c>
      <c r="D115" s="7">
        <v>44659</v>
      </c>
      <c r="E115" s="8">
        <v>2037</v>
      </c>
      <c r="F115" s="77" t="s">
        <v>23</v>
      </c>
      <c r="G115" s="78" t="s">
        <v>327</v>
      </c>
      <c r="H115" s="9" t="s">
        <v>351</v>
      </c>
      <c r="I115" s="8" t="s">
        <v>18</v>
      </c>
      <c r="J115" s="10">
        <v>10292.738800000001</v>
      </c>
      <c r="K115" s="8">
        <v>346</v>
      </c>
      <c r="L115" s="76"/>
      <c r="M115" s="76">
        <v>21</v>
      </c>
      <c r="N115" s="46">
        <v>29.747800000000002</v>
      </c>
      <c r="O115" s="10">
        <f t="shared" si="4"/>
        <v>0</v>
      </c>
      <c r="P115" s="10">
        <f t="shared" si="5"/>
        <v>624.7038</v>
      </c>
      <c r="Q115" s="8">
        <f t="shared" si="6"/>
        <v>325</v>
      </c>
      <c r="R115" s="10">
        <f t="shared" si="7"/>
        <v>9668.0349999999999</v>
      </c>
      <c r="T115" s="2"/>
    </row>
    <row r="116" spans="1:20" s="3" customFormat="1" ht="27.95" customHeight="1" x14ac:dyDescent="0.25">
      <c r="A116" s="1"/>
      <c r="B116" s="17">
        <v>111</v>
      </c>
      <c r="C116" s="7">
        <v>44659</v>
      </c>
      <c r="D116" s="7">
        <v>44659</v>
      </c>
      <c r="E116" s="8">
        <v>1065</v>
      </c>
      <c r="F116" s="77" t="s">
        <v>23</v>
      </c>
      <c r="G116" s="78" t="s">
        <v>327</v>
      </c>
      <c r="H116" s="9" t="s">
        <v>406</v>
      </c>
      <c r="I116" s="8" t="s">
        <v>18</v>
      </c>
      <c r="J116" s="10">
        <v>8654.5448000000015</v>
      </c>
      <c r="K116" s="8">
        <v>316</v>
      </c>
      <c r="L116" s="76"/>
      <c r="M116" s="76">
        <v>19</v>
      </c>
      <c r="N116" s="46">
        <v>27.387800000000002</v>
      </c>
      <c r="O116" s="10">
        <f t="shared" si="4"/>
        <v>0</v>
      </c>
      <c r="P116" s="10">
        <f t="shared" si="5"/>
        <v>520.3682</v>
      </c>
      <c r="Q116" s="8">
        <f t="shared" si="6"/>
        <v>297</v>
      </c>
      <c r="R116" s="10">
        <f t="shared" si="7"/>
        <v>8134.1766000000007</v>
      </c>
      <c r="T116" s="2"/>
    </row>
    <row r="117" spans="1:20" s="3" customFormat="1" ht="27.95" customHeight="1" x14ac:dyDescent="0.25">
      <c r="A117" s="1"/>
      <c r="B117" s="17">
        <v>112</v>
      </c>
      <c r="C117" s="7">
        <v>44659</v>
      </c>
      <c r="D117" s="7">
        <v>44659</v>
      </c>
      <c r="E117" s="8">
        <v>1078</v>
      </c>
      <c r="F117" s="77" t="s">
        <v>23</v>
      </c>
      <c r="G117" s="78" t="s">
        <v>327</v>
      </c>
      <c r="H117" s="9" t="s">
        <v>352</v>
      </c>
      <c r="I117" s="8" t="s">
        <v>18</v>
      </c>
      <c r="J117" s="10">
        <v>4999.66</v>
      </c>
      <c r="K117" s="8">
        <v>100</v>
      </c>
      <c r="L117" s="76"/>
      <c r="M117" s="76">
        <v>6</v>
      </c>
      <c r="N117" s="46">
        <v>49.996600000000001</v>
      </c>
      <c r="O117" s="10">
        <f t="shared" si="4"/>
        <v>0</v>
      </c>
      <c r="P117" s="10">
        <f t="shared" si="5"/>
        <v>299.9796</v>
      </c>
      <c r="Q117" s="8">
        <f t="shared" si="6"/>
        <v>94</v>
      </c>
      <c r="R117" s="10">
        <f t="shared" si="7"/>
        <v>4699.6804000000002</v>
      </c>
    </row>
    <row r="118" spans="1:20" s="3" customFormat="1" ht="27.95" customHeight="1" x14ac:dyDescent="0.25">
      <c r="A118" s="1"/>
      <c r="B118" s="17">
        <v>113</v>
      </c>
      <c r="C118" s="7">
        <v>44659</v>
      </c>
      <c r="D118" s="7">
        <v>44659</v>
      </c>
      <c r="E118" s="8">
        <v>1019</v>
      </c>
      <c r="F118" s="77" t="s">
        <v>23</v>
      </c>
      <c r="G118" s="78" t="s">
        <v>328</v>
      </c>
      <c r="H118" s="9" t="s">
        <v>451</v>
      </c>
      <c r="I118" s="8" t="s">
        <v>18</v>
      </c>
      <c r="J118" s="10">
        <v>6032.4550000000008</v>
      </c>
      <c r="K118" s="8">
        <v>325</v>
      </c>
      <c r="L118" s="76"/>
      <c r="M118" s="76">
        <v>50</v>
      </c>
      <c r="N118" s="46">
        <v>18.561400000000003</v>
      </c>
      <c r="O118" s="10">
        <f t="shared" si="4"/>
        <v>0</v>
      </c>
      <c r="P118" s="10">
        <f t="shared" si="5"/>
        <v>928.07000000000016</v>
      </c>
      <c r="Q118" s="8">
        <f t="shared" si="6"/>
        <v>275</v>
      </c>
      <c r="R118" s="10">
        <f t="shared" si="7"/>
        <v>5104.3850000000011</v>
      </c>
    </row>
    <row r="119" spans="1:20" s="3" customFormat="1" ht="27.95" customHeight="1" x14ac:dyDescent="0.25">
      <c r="A119" s="1"/>
      <c r="B119" s="17">
        <v>114</v>
      </c>
      <c r="C119" s="7">
        <v>44659</v>
      </c>
      <c r="D119" s="7">
        <v>44659</v>
      </c>
      <c r="E119" s="8">
        <v>1023</v>
      </c>
      <c r="F119" s="77" t="s">
        <v>23</v>
      </c>
      <c r="G119" s="78" t="s">
        <v>328</v>
      </c>
      <c r="H119" s="9" t="s">
        <v>452</v>
      </c>
      <c r="I119" s="8" t="s">
        <v>18</v>
      </c>
      <c r="J119" s="10">
        <v>8049.37</v>
      </c>
      <c r="K119" s="8">
        <v>350</v>
      </c>
      <c r="L119" s="76"/>
      <c r="M119" s="76">
        <v>25</v>
      </c>
      <c r="N119" s="46">
        <v>22.998200000000001</v>
      </c>
      <c r="O119" s="10">
        <f t="shared" si="4"/>
        <v>0</v>
      </c>
      <c r="P119" s="10">
        <f t="shared" si="5"/>
        <v>574.95500000000004</v>
      </c>
      <c r="Q119" s="8">
        <f t="shared" si="6"/>
        <v>325</v>
      </c>
      <c r="R119" s="10">
        <f t="shared" si="7"/>
        <v>7474.415</v>
      </c>
    </row>
    <row r="120" spans="1:20" s="3" customFormat="1" ht="27.95" customHeight="1" x14ac:dyDescent="0.25">
      <c r="A120" s="1"/>
      <c r="B120" s="17">
        <v>115</v>
      </c>
      <c r="C120" s="7">
        <v>44659</v>
      </c>
      <c r="D120" s="7">
        <v>44659</v>
      </c>
      <c r="E120" s="8">
        <v>2053</v>
      </c>
      <c r="F120" s="77" t="s">
        <v>23</v>
      </c>
      <c r="G120" s="78" t="s">
        <v>329</v>
      </c>
      <c r="H120" s="9" t="s">
        <v>353</v>
      </c>
      <c r="I120" s="8" t="s">
        <v>77</v>
      </c>
      <c r="J120" s="10">
        <v>46347.945599999999</v>
      </c>
      <c r="K120" s="8">
        <v>258</v>
      </c>
      <c r="L120" s="76"/>
      <c r="M120" s="76"/>
      <c r="N120" s="46">
        <v>179.64320000000001</v>
      </c>
      <c r="O120" s="10">
        <f t="shared" si="4"/>
        <v>0</v>
      </c>
      <c r="P120" s="10">
        <f t="shared" si="5"/>
        <v>0</v>
      </c>
      <c r="Q120" s="8">
        <f t="shared" si="6"/>
        <v>258</v>
      </c>
      <c r="R120" s="10">
        <f t="shared" si="7"/>
        <v>46347.945599999999</v>
      </c>
    </row>
    <row r="121" spans="1:20" s="3" customFormat="1" ht="27.95" customHeight="1" x14ac:dyDescent="0.25">
      <c r="A121" s="1"/>
      <c r="B121" s="17">
        <v>116</v>
      </c>
      <c r="C121" s="7">
        <v>44659</v>
      </c>
      <c r="D121" s="7">
        <v>44659</v>
      </c>
      <c r="E121" s="8">
        <v>2053</v>
      </c>
      <c r="F121" s="77" t="s">
        <v>23</v>
      </c>
      <c r="G121" s="78" t="s">
        <v>329</v>
      </c>
      <c r="H121" s="9" t="s">
        <v>354</v>
      </c>
      <c r="I121" s="8" t="s">
        <v>77</v>
      </c>
      <c r="J121" s="10">
        <v>5389.2960000000003</v>
      </c>
      <c r="K121" s="8">
        <v>30</v>
      </c>
      <c r="L121" s="76"/>
      <c r="M121" s="76">
        <v>10</v>
      </c>
      <c r="N121" s="46">
        <v>179.64320000000001</v>
      </c>
      <c r="O121" s="10">
        <f t="shared" si="4"/>
        <v>0</v>
      </c>
      <c r="P121" s="10">
        <f t="shared" si="5"/>
        <v>1796.432</v>
      </c>
      <c r="Q121" s="8">
        <f t="shared" si="6"/>
        <v>20</v>
      </c>
      <c r="R121" s="10">
        <f t="shared" si="7"/>
        <v>3592.864</v>
      </c>
    </row>
    <row r="122" spans="1:20" s="3" customFormat="1" ht="27.95" customHeight="1" x14ac:dyDescent="0.25">
      <c r="A122" s="1"/>
      <c r="B122" s="17">
        <v>117</v>
      </c>
      <c r="C122" s="7">
        <v>44659</v>
      </c>
      <c r="D122" s="7">
        <v>44659</v>
      </c>
      <c r="E122" s="8">
        <v>2053</v>
      </c>
      <c r="F122" s="77" t="s">
        <v>23</v>
      </c>
      <c r="G122" s="78" t="s">
        <v>329</v>
      </c>
      <c r="H122" s="9" t="s">
        <v>355</v>
      </c>
      <c r="I122" s="8" t="s">
        <v>77</v>
      </c>
      <c r="J122" s="10">
        <v>5748.5824000000002</v>
      </c>
      <c r="K122" s="8">
        <v>32</v>
      </c>
      <c r="L122" s="76"/>
      <c r="M122" s="76">
        <v>14</v>
      </c>
      <c r="N122" s="46">
        <v>179.64320000000001</v>
      </c>
      <c r="O122" s="10">
        <f t="shared" si="4"/>
        <v>0</v>
      </c>
      <c r="P122" s="10">
        <f t="shared" si="5"/>
        <v>2515.0048000000002</v>
      </c>
      <c r="Q122" s="8">
        <f t="shared" si="6"/>
        <v>18</v>
      </c>
      <c r="R122" s="10">
        <f t="shared" si="7"/>
        <v>3233.5776000000001</v>
      </c>
    </row>
    <row r="123" spans="1:20" s="3" customFormat="1" ht="27.95" customHeight="1" x14ac:dyDescent="0.25">
      <c r="A123" s="1"/>
      <c r="B123" s="17">
        <v>118</v>
      </c>
      <c r="C123" s="7">
        <v>44659</v>
      </c>
      <c r="D123" s="7">
        <v>44659</v>
      </c>
      <c r="E123" s="8">
        <v>2053</v>
      </c>
      <c r="F123" s="77" t="s">
        <v>23</v>
      </c>
      <c r="G123" s="78" t="s">
        <v>329</v>
      </c>
      <c r="H123" s="9" t="s">
        <v>356</v>
      </c>
      <c r="I123" s="8" t="s">
        <v>77</v>
      </c>
      <c r="J123" s="10">
        <v>6107.8688000000002</v>
      </c>
      <c r="K123" s="8">
        <v>34</v>
      </c>
      <c r="L123" s="76"/>
      <c r="M123" s="76">
        <v>10</v>
      </c>
      <c r="N123" s="46">
        <v>179.64320000000001</v>
      </c>
      <c r="O123" s="10">
        <f t="shared" si="4"/>
        <v>0</v>
      </c>
      <c r="P123" s="10">
        <f t="shared" si="5"/>
        <v>1796.432</v>
      </c>
      <c r="Q123" s="8">
        <f t="shared" si="6"/>
        <v>24</v>
      </c>
      <c r="R123" s="10">
        <f t="shared" si="7"/>
        <v>4311.4368000000004</v>
      </c>
    </row>
    <row r="124" spans="1:20" s="3" customFormat="1" ht="27.95" customHeight="1" x14ac:dyDescent="0.25">
      <c r="A124" s="1"/>
      <c r="B124" s="17">
        <v>119</v>
      </c>
      <c r="C124" s="7">
        <v>44659</v>
      </c>
      <c r="D124" s="7">
        <v>44659</v>
      </c>
      <c r="E124" s="8">
        <v>2053</v>
      </c>
      <c r="F124" s="77" t="s">
        <v>23</v>
      </c>
      <c r="G124" s="78" t="s">
        <v>329</v>
      </c>
      <c r="H124" s="9" t="s">
        <v>357</v>
      </c>
      <c r="I124" s="8" t="s">
        <v>77</v>
      </c>
      <c r="J124" s="10">
        <v>6287.5120000000006</v>
      </c>
      <c r="K124" s="8">
        <v>35</v>
      </c>
      <c r="L124" s="76"/>
      <c r="M124" s="76">
        <v>11</v>
      </c>
      <c r="N124" s="46">
        <v>179.64320000000001</v>
      </c>
      <c r="O124" s="10">
        <f t="shared" si="4"/>
        <v>0</v>
      </c>
      <c r="P124" s="10">
        <f t="shared" si="5"/>
        <v>1976.0752</v>
      </c>
      <c r="Q124" s="8">
        <f t="shared" si="6"/>
        <v>24</v>
      </c>
      <c r="R124" s="10">
        <f t="shared" si="7"/>
        <v>4311.4368000000004</v>
      </c>
    </row>
    <row r="125" spans="1:20" s="3" customFormat="1" ht="27.95" customHeight="1" x14ac:dyDescent="0.25">
      <c r="A125" s="1"/>
      <c r="B125" s="17">
        <v>120</v>
      </c>
      <c r="C125" s="7">
        <v>44659</v>
      </c>
      <c r="D125" s="7">
        <v>44659</v>
      </c>
      <c r="E125" s="8">
        <v>2050</v>
      </c>
      <c r="F125" s="77" t="s">
        <v>23</v>
      </c>
      <c r="G125" s="78" t="s">
        <v>330</v>
      </c>
      <c r="H125" s="9" t="s">
        <v>358</v>
      </c>
      <c r="I125" s="8" t="s">
        <v>18</v>
      </c>
      <c r="J125" s="10">
        <v>24355.200000000001</v>
      </c>
      <c r="K125" s="8">
        <v>86</v>
      </c>
      <c r="L125" s="76"/>
      <c r="M125" s="76">
        <v>22</v>
      </c>
      <c r="N125" s="46">
        <v>283.2</v>
      </c>
      <c r="O125" s="10">
        <f t="shared" si="4"/>
        <v>0</v>
      </c>
      <c r="P125" s="10">
        <f t="shared" si="5"/>
        <v>6230.4</v>
      </c>
      <c r="Q125" s="8">
        <f t="shared" si="6"/>
        <v>64</v>
      </c>
      <c r="R125" s="10">
        <f t="shared" si="7"/>
        <v>18124.8</v>
      </c>
    </row>
    <row r="126" spans="1:20" s="3" customFormat="1" ht="27.95" customHeight="1" x14ac:dyDescent="0.25">
      <c r="A126" s="1"/>
      <c r="B126" s="17">
        <v>121</v>
      </c>
      <c r="C126" s="7">
        <v>44659</v>
      </c>
      <c r="D126" s="7">
        <v>44659</v>
      </c>
      <c r="E126" s="8">
        <v>2085</v>
      </c>
      <c r="F126" s="77" t="s">
        <v>118</v>
      </c>
      <c r="G126" s="78" t="s">
        <v>331</v>
      </c>
      <c r="H126" s="9" t="s">
        <v>450</v>
      </c>
      <c r="I126" s="8" t="s">
        <v>18</v>
      </c>
      <c r="J126" s="10">
        <v>4371.8999999999996</v>
      </c>
      <c r="K126" s="8">
        <v>100</v>
      </c>
      <c r="L126" s="76"/>
      <c r="M126" s="76"/>
      <c r="N126" s="46">
        <v>43.718999999999994</v>
      </c>
      <c r="O126" s="10">
        <f t="shared" si="4"/>
        <v>0</v>
      </c>
      <c r="P126" s="10">
        <f t="shared" si="5"/>
        <v>0</v>
      </c>
      <c r="Q126" s="8">
        <f t="shared" si="6"/>
        <v>100</v>
      </c>
      <c r="R126" s="10">
        <f t="shared" si="7"/>
        <v>4371.8999999999996</v>
      </c>
    </row>
    <row r="127" spans="1:20" s="3" customFormat="1" ht="27.95" customHeight="1" x14ac:dyDescent="0.25">
      <c r="A127" s="1"/>
      <c r="B127" s="17">
        <v>122</v>
      </c>
      <c r="C127" s="7">
        <v>44659</v>
      </c>
      <c r="D127" s="7">
        <v>44659</v>
      </c>
      <c r="E127" s="8">
        <v>1045</v>
      </c>
      <c r="F127" s="77" t="s">
        <v>25</v>
      </c>
      <c r="G127" s="78" t="s">
        <v>332</v>
      </c>
      <c r="H127" s="9" t="s">
        <v>359</v>
      </c>
      <c r="I127" s="8" t="s">
        <v>18</v>
      </c>
      <c r="J127" s="10">
        <v>21400.48</v>
      </c>
      <c r="K127" s="8">
        <v>100</v>
      </c>
      <c r="L127" s="76"/>
      <c r="M127" s="76"/>
      <c r="N127" s="46">
        <v>214.00479999999999</v>
      </c>
      <c r="O127" s="10">
        <f t="shared" si="4"/>
        <v>0</v>
      </c>
      <c r="P127" s="10">
        <f t="shared" si="5"/>
        <v>0</v>
      </c>
      <c r="Q127" s="8">
        <f t="shared" si="6"/>
        <v>100</v>
      </c>
      <c r="R127" s="10">
        <f t="shared" si="7"/>
        <v>21400.48</v>
      </c>
    </row>
    <row r="128" spans="1:20" s="3" customFormat="1" ht="27.95" customHeight="1" x14ac:dyDescent="0.25">
      <c r="A128" s="1"/>
      <c r="B128" s="17">
        <v>123</v>
      </c>
      <c r="C128" s="7">
        <v>44659</v>
      </c>
      <c r="D128" s="7">
        <v>44659</v>
      </c>
      <c r="E128" s="8">
        <v>1046</v>
      </c>
      <c r="F128" s="77" t="s">
        <v>25</v>
      </c>
      <c r="G128" s="78" t="s">
        <v>332</v>
      </c>
      <c r="H128" s="9" t="s">
        <v>360</v>
      </c>
      <c r="I128" s="8" t="s">
        <v>18</v>
      </c>
      <c r="J128" s="10">
        <v>28000.22</v>
      </c>
      <c r="K128" s="8">
        <v>100</v>
      </c>
      <c r="L128" s="76"/>
      <c r="M128" s="76"/>
      <c r="N128" s="46">
        <v>280.00220000000002</v>
      </c>
      <c r="O128" s="10">
        <f t="shared" si="4"/>
        <v>0</v>
      </c>
      <c r="P128" s="10">
        <f t="shared" si="5"/>
        <v>0</v>
      </c>
      <c r="Q128" s="8">
        <f t="shared" si="6"/>
        <v>100</v>
      </c>
      <c r="R128" s="10">
        <f t="shared" si="7"/>
        <v>28000.22</v>
      </c>
    </row>
    <row r="129" spans="1:20" s="3" customFormat="1" ht="45.75" customHeight="1" x14ac:dyDescent="0.25">
      <c r="A129" s="1"/>
      <c r="B129" s="17">
        <v>124</v>
      </c>
      <c r="C129" s="7">
        <v>44659</v>
      </c>
      <c r="D129" s="7">
        <v>44659</v>
      </c>
      <c r="E129" s="8">
        <v>2041</v>
      </c>
      <c r="F129" s="77" t="s">
        <v>23</v>
      </c>
      <c r="G129" s="78" t="s">
        <v>333</v>
      </c>
      <c r="H129" s="9" t="s">
        <v>520</v>
      </c>
      <c r="I129" s="8" t="s">
        <v>18</v>
      </c>
      <c r="J129" s="10">
        <v>1109.3652</v>
      </c>
      <c r="K129" s="8">
        <v>6</v>
      </c>
      <c r="L129" s="76"/>
      <c r="M129" s="76">
        <v>6</v>
      </c>
      <c r="N129" s="46">
        <v>184.89419999999998</v>
      </c>
      <c r="O129" s="10">
        <f t="shared" si="4"/>
        <v>0</v>
      </c>
      <c r="P129" s="10">
        <f t="shared" si="5"/>
        <v>1109.3652</v>
      </c>
      <c r="Q129" s="8">
        <f t="shared" si="6"/>
        <v>0</v>
      </c>
      <c r="R129" s="10">
        <f t="shared" si="7"/>
        <v>0</v>
      </c>
    </row>
    <row r="130" spans="1:20" s="3" customFormat="1" ht="43.5" customHeight="1" x14ac:dyDescent="0.25">
      <c r="A130" s="1"/>
      <c r="B130" s="17">
        <v>126</v>
      </c>
      <c r="C130" s="7">
        <v>44659</v>
      </c>
      <c r="D130" s="7">
        <v>44659</v>
      </c>
      <c r="E130" s="8">
        <v>2073</v>
      </c>
      <c r="F130" s="77" t="s">
        <v>23</v>
      </c>
      <c r="G130" s="78" t="s">
        <v>333</v>
      </c>
      <c r="H130" s="9" t="s">
        <v>521</v>
      </c>
      <c r="I130" s="8" t="s">
        <v>18</v>
      </c>
      <c r="J130" s="10">
        <v>755.02250000000004</v>
      </c>
      <c r="K130" s="8">
        <v>5</v>
      </c>
      <c r="L130" s="76"/>
      <c r="M130" s="76">
        <v>5</v>
      </c>
      <c r="N130" s="46">
        <v>151.00450000000001</v>
      </c>
      <c r="O130" s="10">
        <f t="shared" si="4"/>
        <v>0</v>
      </c>
      <c r="P130" s="10">
        <f t="shared" si="5"/>
        <v>755.02250000000004</v>
      </c>
      <c r="Q130" s="8">
        <f t="shared" si="6"/>
        <v>0</v>
      </c>
      <c r="R130" s="10">
        <f t="shared" si="7"/>
        <v>0</v>
      </c>
    </row>
    <row r="131" spans="1:20" s="3" customFormat="1" ht="27.95" customHeight="1" x14ac:dyDescent="0.25">
      <c r="A131" s="1"/>
      <c r="B131" s="17">
        <v>127</v>
      </c>
      <c r="C131" s="7">
        <v>44659</v>
      </c>
      <c r="D131" s="7">
        <v>44659</v>
      </c>
      <c r="E131" s="8">
        <v>2022</v>
      </c>
      <c r="F131" s="77" t="s">
        <v>23</v>
      </c>
      <c r="G131" s="78" t="s">
        <v>334</v>
      </c>
      <c r="H131" s="9" t="s">
        <v>361</v>
      </c>
      <c r="I131" s="8" t="s">
        <v>18</v>
      </c>
      <c r="J131" s="10">
        <v>3899.9</v>
      </c>
      <c r="K131" s="8">
        <v>100</v>
      </c>
      <c r="L131" s="76"/>
      <c r="M131" s="76"/>
      <c r="N131" s="46">
        <v>38.999000000000002</v>
      </c>
      <c r="O131" s="10">
        <f t="shared" si="4"/>
        <v>0</v>
      </c>
      <c r="P131" s="10">
        <f t="shared" si="5"/>
        <v>0</v>
      </c>
      <c r="Q131" s="8">
        <f t="shared" si="6"/>
        <v>100</v>
      </c>
      <c r="R131" s="10">
        <f t="shared" si="7"/>
        <v>3899.9</v>
      </c>
    </row>
    <row r="132" spans="1:20" s="3" customFormat="1" ht="27.95" customHeight="1" x14ac:dyDescent="0.25">
      <c r="A132" s="1"/>
      <c r="B132" s="17">
        <v>128</v>
      </c>
      <c r="C132" s="7">
        <v>44659</v>
      </c>
      <c r="D132" s="7">
        <v>44659</v>
      </c>
      <c r="E132" s="8">
        <v>2020</v>
      </c>
      <c r="F132" s="77" t="s">
        <v>23</v>
      </c>
      <c r="G132" s="78" t="s">
        <v>334</v>
      </c>
      <c r="H132" s="9" t="s">
        <v>362</v>
      </c>
      <c r="I132" s="8" t="s">
        <v>18</v>
      </c>
      <c r="J132" s="10">
        <v>10531.405600000002</v>
      </c>
      <c r="K132" s="8">
        <v>178</v>
      </c>
      <c r="L132" s="76"/>
      <c r="M132" s="76">
        <v>20</v>
      </c>
      <c r="N132" s="46">
        <v>59.165200000000006</v>
      </c>
      <c r="O132" s="10">
        <f t="shared" si="4"/>
        <v>0</v>
      </c>
      <c r="P132" s="10">
        <f t="shared" si="5"/>
        <v>1183.3040000000001</v>
      </c>
      <c r="Q132" s="8">
        <f t="shared" si="6"/>
        <v>158</v>
      </c>
      <c r="R132" s="10">
        <f t="shared" si="7"/>
        <v>9348.1016000000018</v>
      </c>
      <c r="T132" s="2"/>
    </row>
    <row r="133" spans="1:20" s="3" customFormat="1" ht="27.95" customHeight="1" x14ac:dyDescent="0.25">
      <c r="A133" s="1"/>
      <c r="B133" s="17">
        <v>129</v>
      </c>
      <c r="C133" s="7">
        <v>44659</v>
      </c>
      <c r="D133" s="7">
        <v>44659</v>
      </c>
      <c r="E133" s="8">
        <v>2055</v>
      </c>
      <c r="F133" s="77" t="s">
        <v>23</v>
      </c>
      <c r="G133" s="78" t="s">
        <v>335</v>
      </c>
      <c r="H133" s="9" t="s">
        <v>363</v>
      </c>
      <c r="I133" s="8" t="s">
        <v>18</v>
      </c>
      <c r="J133" s="10">
        <v>9912</v>
      </c>
      <c r="K133" s="8">
        <v>84</v>
      </c>
      <c r="L133" s="76"/>
      <c r="M133" s="76"/>
      <c r="N133" s="46">
        <v>118</v>
      </c>
      <c r="O133" s="10">
        <f t="shared" si="4"/>
        <v>0</v>
      </c>
      <c r="P133" s="10">
        <f t="shared" si="5"/>
        <v>0</v>
      </c>
      <c r="Q133" s="8">
        <f t="shared" si="6"/>
        <v>84</v>
      </c>
      <c r="R133" s="10">
        <f t="shared" si="7"/>
        <v>9912</v>
      </c>
      <c r="T133" s="2"/>
    </row>
    <row r="134" spans="1:20" s="3" customFormat="1" ht="36" customHeight="1" x14ac:dyDescent="0.25">
      <c r="A134" s="1"/>
      <c r="B134" s="17">
        <v>130</v>
      </c>
      <c r="C134" s="7">
        <v>44659</v>
      </c>
      <c r="D134" s="7">
        <v>44659</v>
      </c>
      <c r="E134" s="8">
        <v>2009</v>
      </c>
      <c r="F134" s="77" t="s">
        <v>23</v>
      </c>
      <c r="G134" s="78" t="s">
        <v>323</v>
      </c>
      <c r="H134" s="9" t="s">
        <v>404</v>
      </c>
      <c r="I134" s="8" t="s">
        <v>18</v>
      </c>
      <c r="J134" s="10">
        <v>8195.3359999999993</v>
      </c>
      <c r="K134" s="8">
        <v>388</v>
      </c>
      <c r="L134" s="76"/>
      <c r="M134" s="76">
        <v>32</v>
      </c>
      <c r="N134" s="46">
        <v>21.122</v>
      </c>
      <c r="O134" s="10">
        <f t="shared" si="4"/>
        <v>0</v>
      </c>
      <c r="P134" s="10">
        <f t="shared" si="5"/>
        <v>675.904</v>
      </c>
      <c r="Q134" s="8">
        <f t="shared" si="6"/>
        <v>356</v>
      </c>
      <c r="R134" s="10">
        <f t="shared" si="7"/>
        <v>7519.4319999999998</v>
      </c>
      <c r="T134" s="2"/>
    </row>
    <row r="135" spans="1:20" s="3" customFormat="1" ht="36" customHeight="1" x14ac:dyDescent="0.25">
      <c r="A135" s="1"/>
      <c r="B135" s="17">
        <v>131</v>
      </c>
      <c r="C135" s="7">
        <v>44659</v>
      </c>
      <c r="D135" s="7">
        <v>44659</v>
      </c>
      <c r="E135" s="8">
        <v>2010</v>
      </c>
      <c r="F135" s="77" t="s">
        <v>23</v>
      </c>
      <c r="G135" s="78" t="s">
        <v>323</v>
      </c>
      <c r="H135" s="9" t="s">
        <v>405</v>
      </c>
      <c r="I135" s="8" t="s">
        <v>18</v>
      </c>
      <c r="J135" s="10">
        <v>14113.154</v>
      </c>
      <c r="K135" s="8">
        <v>262</v>
      </c>
      <c r="L135" s="76"/>
      <c r="M135" s="76">
        <v>23</v>
      </c>
      <c r="N135" s="46">
        <v>53.867000000000004</v>
      </c>
      <c r="O135" s="10">
        <f t="shared" si="4"/>
        <v>0</v>
      </c>
      <c r="P135" s="10">
        <f t="shared" si="5"/>
        <v>1238.941</v>
      </c>
      <c r="Q135" s="8">
        <f t="shared" si="6"/>
        <v>239</v>
      </c>
      <c r="R135" s="10">
        <f t="shared" si="7"/>
        <v>12874.213000000002</v>
      </c>
      <c r="T135" s="2"/>
    </row>
    <row r="136" spans="1:20" s="3" customFormat="1" ht="27.95" customHeight="1" x14ac:dyDescent="0.25">
      <c r="A136" s="1"/>
      <c r="B136" s="17">
        <v>132</v>
      </c>
      <c r="C136" s="7">
        <v>44659</v>
      </c>
      <c r="D136" s="7">
        <v>44659</v>
      </c>
      <c r="E136" s="8">
        <v>2018</v>
      </c>
      <c r="F136" s="77" t="s">
        <v>23</v>
      </c>
      <c r="G136" s="78" t="s">
        <v>336</v>
      </c>
      <c r="H136" s="9" t="s">
        <v>90</v>
      </c>
      <c r="I136" s="8" t="s">
        <v>18</v>
      </c>
      <c r="J136" s="10">
        <v>2099.5268000000001</v>
      </c>
      <c r="K136" s="8">
        <v>71</v>
      </c>
      <c r="L136" s="76"/>
      <c r="M136" s="76">
        <v>9</v>
      </c>
      <c r="N136" s="46">
        <v>29.570799999999998</v>
      </c>
      <c r="O136" s="10">
        <f t="shared" si="4"/>
        <v>0</v>
      </c>
      <c r="P136" s="10">
        <f t="shared" si="5"/>
        <v>266.13720000000001</v>
      </c>
      <c r="Q136" s="8">
        <f t="shared" si="6"/>
        <v>62</v>
      </c>
      <c r="R136" s="10">
        <f t="shared" si="7"/>
        <v>1833.3896</v>
      </c>
      <c r="T136" s="2"/>
    </row>
    <row r="137" spans="1:20" s="3" customFormat="1" ht="27.95" customHeight="1" x14ac:dyDescent="0.25">
      <c r="A137" s="1"/>
      <c r="B137" s="17">
        <v>133</v>
      </c>
      <c r="C137" s="7">
        <v>44659</v>
      </c>
      <c r="D137" s="7">
        <v>44659</v>
      </c>
      <c r="E137" s="8">
        <v>2023</v>
      </c>
      <c r="F137" s="77" t="s">
        <v>23</v>
      </c>
      <c r="G137" s="78" t="s">
        <v>337</v>
      </c>
      <c r="H137" s="9" t="s">
        <v>82</v>
      </c>
      <c r="I137" s="8" t="s">
        <v>18</v>
      </c>
      <c r="J137" s="10">
        <v>12539.86</v>
      </c>
      <c r="K137" s="8">
        <v>100</v>
      </c>
      <c r="L137" s="76"/>
      <c r="M137" s="76"/>
      <c r="N137" s="10">
        <v>125.3986</v>
      </c>
      <c r="O137" s="10">
        <f t="shared" si="4"/>
        <v>0</v>
      </c>
      <c r="P137" s="10">
        <f t="shared" si="5"/>
        <v>0</v>
      </c>
      <c r="Q137" s="8">
        <f t="shared" si="6"/>
        <v>100</v>
      </c>
      <c r="R137" s="10">
        <f t="shared" si="7"/>
        <v>12539.86</v>
      </c>
      <c r="T137" s="2"/>
    </row>
    <row r="138" spans="1:20" s="3" customFormat="1" ht="34.5" customHeight="1" x14ac:dyDescent="0.25">
      <c r="A138" s="1"/>
      <c r="B138" s="17">
        <v>134</v>
      </c>
      <c r="C138" s="7">
        <v>44659</v>
      </c>
      <c r="D138" s="7">
        <v>44659</v>
      </c>
      <c r="E138" s="8">
        <v>2024</v>
      </c>
      <c r="F138" s="77" t="s">
        <v>23</v>
      </c>
      <c r="G138" s="78" t="s">
        <v>338</v>
      </c>
      <c r="H138" s="9" t="s">
        <v>364</v>
      </c>
      <c r="I138" s="8" t="s">
        <v>18</v>
      </c>
      <c r="J138" s="10">
        <v>21312.192399999996</v>
      </c>
      <c r="K138" s="8">
        <v>37</v>
      </c>
      <c r="L138" s="76"/>
      <c r="M138" s="76">
        <v>2</v>
      </c>
      <c r="N138" s="10">
        <v>576.00519999999995</v>
      </c>
      <c r="O138" s="10">
        <f t="shared" si="4"/>
        <v>0</v>
      </c>
      <c r="P138" s="10">
        <f t="shared" si="5"/>
        <v>1152.0103999999999</v>
      </c>
      <c r="Q138" s="8">
        <f t="shared" si="6"/>
        <v>35</v>
      </c>
      <c r="R138" s="10">
        <f t="shared" si="7"/>
        <v>20160.181999999997</v>
      </c>
      <c r="T138" s="2"/>
    </row>
    <row r="139" spans="1:20" s="3" customFormat="1" ht="39.75" customHeight="1" x14ac:dyDescent="0.25">
      <c r="A139" s="1"/>
      <c r="B139" s="17">
        <v>135</v>
      </c>
      <c r="C139" s="7">
        <v>44659</v>
      </c>
      <c r="D139" s="7">
        <v>44659</v>
      </c>
      <c r="E139" s="8"/>
      <c r="F139" s="77" t="s">
        <v>340</v>
      </c>
      <c r="G139" s="78" t="s">
        <v>339</v>
      </c>
      <c r="H139" s="9" t="s">
        <v>365</v>
      </c>
      <c r="I139" s="8" t="s">
        <v>18</v>
      </c>
      <c r="J139" s="10">
        <v>48811.64</v>
      </c>
      <c r="K139" s="8">
        <v>252</v>
      </c>
      <c r="L139" s="76"/>
      <c r="M139" s="76"/>
      <c r="N139" s="10">
        <v>193.69698412698412</v>
      </c>
      <c r="O139" s="10">
        <f t="shared" ref="O139:O202" si="8">(L139*N139)</f>
        <v>0</v>
      </c>
      <c r="P139" s="10">
        <f t="shared" ref="P139:P202" si="9">(M139*N139)</f>
        <v>0</v>
      </c>
      <c r="Q139" s="8">
        <f t="shared" si="6"/>
        <v>252</v>
      </c>
      <c r="R139" s="10">
        <f t="shared" si="7"/>
        <v>48811.64</v>
      </c>
      <c r="T139" s="2"/>
    </row>
    <row r="140" spans="1:20" s="3" customFormat="1" ht="27.95" customHeight="1" x14ac:dyDescent="0.25">
      <c r="A140" s="1"/>
      <c r="B140" s="17">
        <v>136</v>
      </c>
      <c r="C140" s="7">
        <v>44659</v>
      </c>
      <c r="D140" s="7">
        <v>44659</v>
      </c>
      <c r="E140" s="8"/>
      <c r="F140" s="77" t="s">
        <v>342</v>
      </c>
      <c r="G140" s="78" t="s">
        <v>341</v>
      </c>
      <c r="H140" s="9" t="s">
        <v>366</v>
      </c>
      <c r="I140" s="8" t="s">
        <v>18</v>
      </c>
      <c r="J140" s="10">
        <v>4838</v>
      </c>
      <c r="K140" s="8">
        <v>500</v>
      </c>
      <c r="L140" s="76"/>
      <c r="M140" s="76"/>
      <c r="N140" s="10">
        <v>9.6760000000000002</v>
      </c>
      <c r="O140" s="10">
        <f t="shared" si="8"/>
        <v>0</v>
      </c>
      <c r="P140" s="10">
        <f t="shared" si="9"/>
        <v>0</v>
      </c>
      <c r="Q140" s="8">
        <f t="shared" ref="Q140:Q203" si="10">(K140+L140-M140)</f>
        <v>500</v>
      </c>
      <c r="R140" s="10">
        <f t="shared" ref="R140:R203" si="11">(N140*Q140)</f>
        <v>4838</v>
      </c>
      <c r="T140" s="2"/>
    </row>
    <row r="141" spans="1:20" ht="27.95" customHeight="1" x14ac:dyDescent="0.25">
      <c r="B141" s="17">
        <v>137</v>
      </c>
      <c r="C141" s="7">
        <v>44563</v>
      </c>
      <c r="D141" s="7">
        <v>44563</v>
      </c>
      <c r="E141" s="8">
        <v>4090</v>
      </c>
      <c r="F141" s="8"/>
      <c r="G141" s="9"/>
      <c r="H141" s="9" t="s">
        <v>308</v>
      </c>
      <c r="I141" s="8" t="s">
        <v>18</v>
      </c>
      <c r="J141" s="10">
        <v>2360</v>
      </c>
      <c r="K141" s="8">
        <v>4</v>
      </c>
      <c r="L141" s="8"/>
      <c r="M141" s="8"/>
      <c r="N141" s="10">
        <v>590</v>
      </c>
      <c r="O141" s="10">
        <f t="shared" si="8"/>
        <v>0</v>
      </c>
      <c r="P141" s="10">
        <f t="shared" si="9"/>
        <v>0</v>
      </c>
      <c r="Q141" s="8">
        <f t="shared" si="10"/>
        <v>4</v>
      </c>
      <c r="R141" s="10">
        <f t="shared" si="11"/>
        <v>2360</v>
      </c>
      <c r="S141" s="3"/>
    </row>
    <row r="142" spans="1:20" s="3" customFormat="1" ht="27.95" customHeight="1" x14ac:dyDescent="0.25">
      <c r="A142" s="1">
        <v>4</v>
      </c>
      <c r="B142" s="17">
        <v>139</v>
      </c>
      <c r="C142" s="7">
        <v>44321</v>
      </c>
      <c r="D142" s="7">
        <v>44321</v>
      </c>
      <c r="E142" s="8">
        <v>1003</v>
      </c>
      <c r="F142" s="8" t="s">
        <v>15</v>
      </c>
      <c r="G142" s="9" t="s">
        <v>17</v>
      </c>
      <c r="H142" s="16" t="s">
        <v>19</v>
      </c>
      <c r="I142" s="17" t="s">
        <v>16</v>
      </c>
      <c r="J142" s="118">
        <v>10972.525</v>
      </c>
      <c r="K142" s="17">
        <v>43</v>
      </c>
      <c r="L142" s="8"/>
      <c r="M142" s="8">
        <v>3</v>
      </c>
      <c r="N142" s="10">
        <v>255.17500000000001</v>
      </c>
      <c r="O142" s="10">
        <f t="shared" si="8"/>
        <v>0</v>
      </c>
      <c r="P142" s="10">
        <f t="shared" si="9"/>
        <v>765.52500000000009</v>
      </c>
      <c r="Q142" s="8">
        <f t="shared" si="10"/>
        <v>40</v>
      </c>
      <c r="R142" s="10">
        <f t="shared" si="11"/>
        <v>10207</v>
      </c>
      <c r="T142" s="2"/>
    </row>
    <row r="143" spans="1:20" s="3" customFormat="1" ht="27.95" customHeight="1" x14ac:dyDescent="0.25">
      <c r="A143" s="1">
        <v>5</v>
      </c>
      <c r="B143" s="17">
        <v>140</v>
      </c>
      <c r="C143" s="7">
        <v>44305</v>
      </c>
      <c r="D143" s="7">
        <v>44305</v>
      </c>
      <c r="E143" s="8">
        <v>1006</v>
      </c>
      <c r="F143" s="8" t="s">
        <v>15</v>
      </c>
      <c r="G143" s="9" t="s">
        <v>17</v>
      </c>
      <c r="H143" s="16" t="s">
        <v>20</v>
      </c>
      <c r="I143" s="8" t="s">
        <v>16</v>
      </c>
      <c r="J143" s="10">
        <v>38607.24</v>
      </c>
      <c r="K143" s="8">
        <v>42</v>
      </c>
      <c r="L143" s="8"/>
      <c r="M143" s="8"/>
      <c r="N143" s="10">
        <v>919.22</v>
      </c>
      <c r="O143" s="10">
        <f t="shared" si="8"/>
        <v>0</v>
      </c>
      <c r="P143" s="10">
        <f t="shared" si="9"/>
        <v>0</v>
      </c>
      <c r="Q143" s="8">
        <f t="shared" si="10"/>
        <v>42</v>
      </c>
      <c r="R143" s="10">
        <f t="shared" si="11"/>
        <v>38607.24</v>
      </c>
      <c r="T143" s="2"/>
    </row>
    <row r="144" spans="1:20" s="3" customFormat="1" ht="27.95" customHeight="1" x14ac:dyDescent="0.25">
      <c r="A144" s="1">
        <v>6</v>
      </c>
      <c r="B144" s="17">
        <v>141</v>
      </c>
      <c r="C144" s="11" t="s">
        <v>21</v>
      </c>
      <c r="D144" s="11" t="s">
        <v>21</v>
      </c>
      <c r="E144" s="17">
        <v>1006</v>
      </c>
      <c r="F144" s="17" t="s">
        <v>15</v>
      </c>
      <c r="G144" s="52" t="s">
        <v>17</v>
      </c>
      <c r="H144" s="12" t="s">
        <v>22</v>
      </c>
      <c r="I144" s="54" t="s">
        <v>16</v>
      </c>
      <c r="J144" s="118">
        <v>42890.64</v>
      </c>
      <c r="K144" s="54">
        <v>52</v>
      </c>
      <c r="L144" s="17"/>
      <c r="M144" s="17"/>
      <c r="N144" s="13">
        <v>824.82</v>
      </c>
      <c r="O144" s="10">
        <f t="shared" si="8"/>
        <v>0</v>
      </c>
      <c r="P144" s="10">
        <f t="shared" si="9"/>
        <v>0</v>
      </c>
      <c r="Q144" s="8">
        <f t="shared" si="10"/>
        <v>52</v>
      </c>
      <c r="R144" s="10">
        <f t="shared" si="11"/>
        <v>42890.64</v>
      </c>
      <c r="T144" s="2"/>
    </row>
    <row r="145" spans="1:20" s="3" customFormat="1" ht="27.95" customHeight="1" x14ac:dyDescent="0.25">
      <c r="A145" s="1">
        <v>8</v>
      </c>
      <c r="B145" s="17">
        <v>143</v>
      </c>
      <c r="C145" s="11">
        <v>44005</v>
      </c>
      <c r="D145" s="15">
        <v>44005</v>
      </c>
      <c r="E145" s="8">
        <v>1008</v>
      </c>
      <c r="F145" s="8" t="s">
        <v>25</v>
      </c>
      <c r="G145" s="9" t="s">
        <v>26</v>
      </c>
      <c r="H145" s="12" t="s">
        <v>27</v>
      </c>
      <c r="I145" s="54" t="s">
        <v>18</v>
      </c>
      <c r="J145" s="118">
        <v>708</v>
      </c>
      <c r="K145" s="54">
        <v>200</v>
      </c>
      <c r="L145" s="8"/>
      <c r="M145" s="8"/>
      <c r="N145" s="13">
        <v>3.54</v>
      </c>
      <c r="O145" s="10">
        <f t="shared" si="8"/>
        <v>0</v>
      </c>
      <c r="P145" s="10">
        <f t="shared" si="9"/>
        <v>0</v>
      </c>
      <c r="Q145" s="8">
        <f t="shared" si="10"/>
        <v>200</v>
      </c>
      <c r="R145" s="10">
        <f t="shared" si="11"/>
        <v>708</v>
      </c>
    </row>
    <row r="146" spans="1:20" s="3" customFormat="1" ht="27.95" customHeight="1" x14ac:dyDescent="0.25">
      <c r="A146" s="1">
        <v>9</v>
      </c>
      <c r="B146" s="17">
        <v>144</v>
      </c>
      <c r="C146" s="11" t="s">
        <v>28</v>
      </c>
      <c r="D146" s="11" t="s">
        <v>28</v>
      </c>
      <c r="E146" s="17">
        <v>1008</v>
      </c>
      <c r="F146" s="17" t="s">
        <v>25</v>
      </c>
      <c r="G146" s="52" t="s">
        <v>26</v>
      </c>
      <c r="H146" s="12" t="s">
        <v>27</v>
      </c>
      <c r="I146" s="54" t="s">
        <v>18</v>
      </c>
      <c r="J146" s="118">
        <v>12751.44</v>
      </c>
      <c r="K146" s="54">
        <v>3484</v>
      </c>
      <c r="L146" s="17"/>
      <c r="M146" s="17"/>
      <c r="N146" s="13">
        <v>3.66</v>
      </c>
      <c r="O146" s="10">
        <f t="shared" si="8"/>
        <v>0</v>
      </c>
      <c r="P146" s="10">
        <f t="shared" si="9"/>
        <v>0</v>
      </c>
      <c r="Q146" s="8">
        <f t="shared" si="10"/>
        <v>3484</v>
      </c>
      <c r="R146" s="10">
        <f t="shared" si="11"/>
        <v>12751.44</v>
      </c>
    </row>
    <row r="147" spans="1:20" s="3" customFormat="1" ht="27.95" customHeight="1" x14ac:dyDescent="0.25">
      <c r="A147" s="1">
        <v>10</v>
      </c>
      <c r="B147" s="17">
        <v>145</v>
      </c>
      <c r="C147" s="7">
        <v>44321</v>
      </c>
      <c r="D147" s="7">
        <v>44321</v>
      </c>
      <c r="E147" s="8">
        <v>1011</v>
      </c>
      <c r="F147" s="8" t="s">
        <v>25</v>
      </c>
      <c r="G147" s="9" t="s">
        <v>26</v>
      </c>
      <c r="H147" s="16" t="s">
        <v>29</v>
      </c>
      <c r="I147" s="8" t="s">
        <v>18</v>
      </c>
      <c r="J147" s="10">
        <v>2485.08</v>
      </c>
      <c r="K147" s="8">
        <v>162</v>
      </c>
      <c r="L147" s="8"/>
      <c r="M147" s="8"/>
      <c r="N147" s="10">
        <v>15.34</v>
      </c>
      <c r="O147" s="10">
        <f t="shared" si="8"/>
        <v>0</v>
      </c>
      <c r="P147" s="10">
        <f t="shared" si="9"/>
        <v>0</v>
      </c>
      <c r="Q147" s="8">
        <f t="shared" si="10"/>
        <v>162</v>
      </c>
      <c r="R147" s="10">
        <f t="shared" si="11"/>
        <v>2485.08</v>
      </c>
    </row>
    <row r="148" spans="1:20" s="3" customFormat="1" ht="27.75" customHeight="1" x14ac:dyDescent="0.25">
      <c r="A148" s="1">
        <v>11</v>
      </c>
      <c r="B148" s="17">
        <v>146</v>
      </c>
      <c r="C148" s="11" t="s">
        <v>30</v>
      </c>
      <c r="D148" s="11" t="s">
        <v>30</v>
      </c>
      <c r="E148" s="17">
        <v>1011</v>
      </c>
      <c r="F148" s="17" t="s">
        <v>25</v>
      </c>
      <c r="G148" s="52" t="s">
        <v>26</v>
      </c>
      <c r="H148" s="12" t="s">
        <v>29</v>
      </c>
      <c r="I148" s="54" t="s">
        <v>31</v>
      </c>
      <c r="J148" s="118">
        <v>62.31</v>
      </c>
      <c r="K148" s="54">
        <v>3</v>
      </c>
      <c r="L148" s="17"/>
      <c r="M148" s="17"/>
      <c r="N148" s="13">
        <v>20.77</v>
      </c>
      <c r="O148" s="10">
        <f t="shared" si="8"/>
        <v>0</v>
      </c>
      <c r="P148" s="10">
        <f t="shared" si="9"/>
        <v>0</v>
      </c>
      <c r="Q148" s="8">
        <f t="shared" si="10"/>
        <v>3</v>
      </c>
      <c r="R148" s="10">
        <f t="shared" si="11"/>
        <v>62.31</v>
      </c>
    </row>
    <row r="149" spans="1:20" s="3" customFormat="1" ht="27.75" customHeight="1" x14ac:dyDescent="0.25">
      <c r="A149" s="1">
        <v>13</v>
      </c>
      <c r="B149" s="17">
        <v>148</v>
      </c>
      <c r="C149" s="15" t="s">
        <v>32</v>
      </c>
      <c r="D149" s="15">
        <v>43837</v>
      </c>
      <c r="E149" s="8">
        <v>1014</v>
      </c>
      <c r="F149" s="8" t="s">
        <v>23</v>
      </c>
      <c r="G149" s="9" t="s">
        <v>24</v>
      </c>
      <c r="H149" s="9" t="s">
        <v>33</v>
      </c>
      <c r="I149" s="54" t="s">
        <v>18</v>
      </c>
      <c r="J149" s="118">
        <v>15343.900000000001</v>
      </c>
      <c r="K149" s="54">
        <v>3770</v>
      </c>
      <c r="L149" s="8"/>
      <c r="M149" s="8"/>
      <c r="N149" s="13">
        <v>4.07</v>
      </c>
      <c r="O149" s="10">
        <f t="shared" si="8"/>
        <v>0</v>
      </c>
      <c r="P149" s="10">
        <f t="shared" si="9"/>
        <v>0</v>
      </c>
      <c r="Q149" s="8">
        <f t="shared" si="10"/>
        <v>3770</v>
      </c>
      <c r="R149" s="10">
        <f t="shared" si="11"/>
        <v>15343.900000000001</v>
      </c>
    </row>
    <row r="150" spans="1:20" s="3" customFormat="1" ht="27.75" customHeight="1" x14ac:dyDescent="0.25">
      <c r="A150" s="1">
        <v>14</v>
      </c>
      <c r="B150" s="17">
        <v>149</v>
      </c>
      <c r="C150" s="11" t="s">
        <v>34</v>
      </c>
      <c r="D150" s="11" t="s">
        <v>34</v>
      </c>
      <c r="E150" s="17">
        <v>1014</v>
      </c>
      <c r="F150" s="17" t="s">
        <v>23</v>
      </c>
      <c r="G150" s="9" t="s">
        <v>24</v>
      </c>
      <c r="H150" s="12" t="s">
        <v>35</v>
      </c>
      <c r="I150" s="54" t="s">
        <v>18</v>
      </c>
      <c r="J150" s="118">
        <v>7129.0800000000008</v>
      </c>
      <c r="K150" s="54">
        <v>2214</v>
      </c>
      <c r="L150" s="8"/>
      <c r="M150" s="8"/>
      <c r="N150" s="13">
        <v>3.22</v>
      </c>
      <c r="O150" s="10">
        <f t="shared" si="8"/>
        <v>0</v>
      </c>
      <c r="P150" s="10">
        <f t="shared" si="9"/>
        <v>0</v>
      </c>
      <c r="Q150" s="8">
        <f t="shared" si="10"/>
        <v>2214</v>
      </c>
      <c r="R150" s="10">
        <f t="shared" si="11"/>
        <v>7129.0800000000008</v>
      </c>
    </row>
    <row r="151" spans="1:20" s="3" customFormat="1" ht="27.75" customHeight="1" x14ac:dyDescent="0.25">
      <c r="A151" s="1">
        <v>15</v>
      </c>
      <c r="B151" s="17">
        <v>150</v>
      </c>
      <c r="C151" s="14" t="s">
        <v>36</v>
      </c>
      <c r="D151" s="15">
        <v>43892</v>
      </c>
      <c r="E151" s="8">
        <v>1015</v>
      </c>
      <c r="F151" s="8" t="s">
        <v>23</v>
      </c>
      <c r="G151" s="9" t="s">
        <v>24</v>
      </c>
      <c r="H151" s="9" t="s">
        <v>37</v>
      </c>
      <c r="I151" s="54" t="s">
        <v>18</v>
      </c>
      <c r="J151" s="118">
        <v>13645.197388000001</v>
      </c>
      <c r="K151" s="54">
        <v>3118</v>
      </c>
      <c r="L151" s="8"/>
      <c r="M151" s="8">
        <v>502</v>
      </c>
      <c r="N151" s="13">
        <v>4.3762660000000002</v>
      </c>
      <c r="O151" s="10">
        <f t="shared" si="8"/>
        <v>0</v>
      </c>
      <c r="P151" s="10">
        <f t="shared" si="9"/>
        <v>2196.8855320000002</v>
      </c>
      <c r="Q151" s="8">
        <f t="shared" si="10"/>
        <v>2616</v>
      </c>
      <c r="R151" s="10">
        <f t="shared" si="11"/>
        <v>11448.311856</v>
      </c>
    </row>
    <row r="152" spans="1:20" s="3" customFormat="1" ht="27.75" customHeight="1" x14ac:dyDescent="0.25">
      <c r="A152" s="1">
        <v>16</v>
      </c>
      <c r="B152" s="17">
        <v>151</v>
      </c>
      <c r="C152" s="15" t="s">
        <v>32</v>
      </c>
      <c r="D152" s="15">
        <v>43837</v>
      </c>
      <c r="E152" s="8">
        <v>1015</v>
      </c>
      <c r="F152" s="8" t="s">
        <v>23</v>
      </c>
      <c r="G152" s="9" t="s">
        <v>24</v>
      </c>
      <c r="H152" s="9" t="s">
        <v>38</v>
      </c>
      <c r="I152" s="54" t="s">
        <v>18</v>
      </c>
      <c r="J152" s="118">
        <v>3486.72</v>
      </c>
      <c r="K152" s="54">
        <v>908</v>
      </c>
      <c r="L152" s="8"/>
      <c r="M152" s="8"/>
      <c r="N152" s="13">
        <v>3.84</v>
      </c>
      <c r="O152" s="10">
        <f t="shared" si="8"/>
        <v>0</v>
      </c>
      <c r="P152" s="10">
        <f t="shared" si="9"/>
        <v>0</v>
      </c>
      <c r="Q152" s="8">
        <f t="shared" si="10"/>
        <v>908</v>
      </c>
      <c r="R152" s="10">
        <f t="shared" si="11"/>
        <v>3486.72</v>
      </c>
    </row>
    <row r="153" spans="1:20" s="3" customFormat="1" ht="27.75" customHeight="1" x14ac:dyDescent="0.25">
      <c r="A153" s="1">
        <v>17</v>
      </c>
      <c r="B153" s="17">
        <v>152</v>
      </c>
      <c r="C153" s="11" t="s">
        <v>28</v>
      </c>
      <c r="D153" s="11" t="s">
        <v>28</v>
      </c>
      <c r="E153" s="17">
        <v>1015</v>
      </c>
      <c r="F153" s="17" t="s">
        <v>23</v>
      </c>
      <c r="G153" s="9" t="s">
        <v>24</v>
      </c>
      <c r="H153" s="12" t="s">
        <v>39</v>
      </c>
      <c r="I153" s="54" t="s">
        <v>18</v>
      </c>
      <c r="J153" s="118">
        <v>444.05760000000004</v>
      </c>
      <c r="K153" s="54">
        <v>168</v>
      </c>
      <c r="L153" s="8"/>
      <c r="M153" s="8"/>
      <c r="N153" s="13">
        <v>2.6432000000000002</v>
      </c>
      <c r="O153" s="10">
        <f t="shared" si="8"/>
        <v>0</v>
      </c>
      <c r="P153" s="10">
        <f t="shared" si="9"/>
        <v>0</v>
      </c>
      <c r="Q153" s="8">
        <f t="shared" si="10"/>
        <v>168</v>
      </c>
      <c r="R153" s="10">
        <f t="shared" si="11"/>
        <v>444.05760000000004</v>
      </c>
    </row>
    <row r="154" spans="1:20" s="3" customFormat="1" ht="27.75" customHeight="1" x14ac:dyDescent="0.25">
      <c r="A154" s="1">
        <v>18</v>
      </c>
      <c r="B154" s="17">
        <v>153</v>
      </c>
      <c r="C154" s="15">
        <v>44005</v>
      </c>
      <c r="D154" s="15">
        <v>44005</v>
      </c>
      <c r="E154" s="8">
        <v>1017</v>
      </c>
      <c r="F154" s="8" t="s">
        <v>23</v>
      </c>
      <c r="G154" s="9" t="s">
        <v>24</v>
      </c>
      <c r="H154" s="9" t="s">
        <v>40</v>
      </c>
      <c r="I154" s="54" t="s">
        <v>18</v>
      </c>
      <c r="J154" s="118">
        <v>20850.600000000002</v>
      </c>
      <c r="K154" s="54">
        <v>465</v>
      </c>
      <c r="L154" s="8"/>
      <c r="M154" s="8">
        <v>5</v>
      </c>
      <c r="N154" s="13">
        <v>44.84</v>
      </c>
      <c r="O154" s="10">
        <f t="shared" si="8"/>
        <v>0</v>
      </c>
      <c r="P154" s="10">
        <f t="shared" si="9"/>
        <v>224.20000000000002</v>
      </c>
      <c r="Q154" s="8">
        <f t="shared" si="10"/>
        <v>460</v>
      </c>
      <c r="R154" s="10">
        <f t="shared" si="11"/>
        <v>20626.400000000001</v>
      </c>
    </row>
    <row r="155" spans="1:20" s="3" customFormat="1" ht="27.75" customHeight="1" x14ac:dyDescent="0.25">
      <c r="A155" s="1">
        <v>21</v>
      </c>
      <c r="B155" s="17">
        <v>154</v>
      </c>
      <c r="C155" s="7">
        <v>44309</v>
      </c>
      <c r="D155" s="7">
        <v>44309</v>
      </c>
      <c r="E155" s="8">
        <v>1021</v>
      </c>
      <c r="F155" s="8" t="s">
        <v>23</v>
      </c>
      <c r="G155" s="9" t="s">
        <v>24</v>
      </c>
      <c r="H155" s="12" t="s">
        <v>41</v>
      </c>
      <c r="I155" s="8" t="s">
        <v>18</v>
      </c>
      <c r="J155" s="10">
        <v>17010.879999999997</v>
      </c>
      <c r="K155" s="8">
        <v>4240</v>
      </c>
      <c r="L155" s="8"/>
      <c r="M155" s="8">
        <v>75</v>
      </c>
      <c r="N155" s="10">
        <v>4.0119999999999996</v>
      </c>
      <c r="O155" s="10">
        <f t="shared" si="8"/>
        <v>0</v>
      </c>
      <c r="P155" s="10">
        <f t="shared" si="9"/>
        <v>300.89999999999998</v>
      </c>
      <c r="Q155" s="8">
        <f t="shared" si="10"/>
        <v>4165</v>
      </c>
      <c r="R155" s="10">
        <f t="shared" si="11"/>
        <v>16709.98</v>
      </c>
    </row>
    <row r="156" spans="1:20" s="3" customFormat="1" ht="27.75" customHeight="1" x14ac:dyDescent="0.25">
      <c r="A156" s="1">
        <v>22</v>
      </c>
      <c r="B156" s="17">
        <v>155</v>
      </c>
      <c r="C156" s="15" t="s">
        <v>32</v>
      </c>
      <c r="D156" s="15">
        <v>43837</v>
      </c>
      <c r="E156" s="8">
        <v>1020</v>
      </c>
      <c r="F156" s="8" t="s">
        <v>23</v>
      </c>
      <c r="G156" s="9" t="s">
        <v>24</v>
      </c>
      <c r="H156" s="12" t="s">
        <v>42</v>
      </c>
      <c r="I156" s="54" t="s">
        <v>18</v>
      </c>
      <c r="J156" s="118">
        <v>19294.77</v>
      </c>
      <c r="K156" s="54">
        <v>14865</v>
      </c>
      <c r="L156" s="8"/>
      <c r="M156" s="8"/>
      <c r="N156" s="13">
        <v>1.298</v>
      </c>
      <c r="O156" s="10">
        <f t="shared" si="8"/>
        <v>0</v>
      </c>
      <c r="P156" s="10">
        <f t="shared" si="9"/>
        <v>0</v>
      </c>
      <c r="Q156" s="8">
        <f t="shared" si="10"/>
        <v>14865</v>
      </c>
      <c r="R156" s="10">
        <f t="shared" si="11"/>
        <v>19294.77</v>
      </c>
    </row>
    <row r="157" spans="1:20" s="3" customFormat="1" ht="27.75" customHeight="1" x14ac:dyDescent="0.25">
      <c r="A157" s="1">
        <v>23</v>
      </c>
      <c r="B157" s="17">
        <v>156</v>
      </c>
      <c r="C157" s="11" t="s">
        <v>43</v>
      </c>
      <c r="D157" s="11" t="s">
        <v>43</v>
      </c>
      <c r="E157" s="17">
        <v>1020</v>
      </c>
      <c r="F157" s="17" t="s">
        <v>23</v>
      </c>
      <c r="G157" s="9" t="s">
        <v>24</v>
      </c>
      <c r="H157" s="12" t="s">
        <v>42</v>
      </c>
      <c r="I157" s="54" t="s">
        <v>18</v>
      </c>
      <c r="J157" s="118">
        <v>75499.349999999991</v>
      </c>
      <c r="K157" s="54">
        <v>8531</v>
      </c>
      <c r="L157" s="8"/>
      <c r="M157" s="8">
        <v>15</v>
      </c>
      <c r="N157" s="13">
        <v>8.85</v>
      </c>
      <c r="O157" s="10">
        <f t="shared" si="8"/>
        <v>0</v>
      </c>
      <c r="P157" s="10">
        <f t="shared" si="9"/>
        <v>132.75</v>
      </c>
      <c r="Q157" s="8">
        <f t="shared" si="10"/>
        <v>8516</v>
      </c>
      <c r="R157" s="10">
        <f t="shared" si="11"/>
        <v>75366.599999999991</v>
      </c>
    </row>
    <row r="158" spans="1:20" s="3" customFormat="1" ht="27.75" customHeight="1" x14ac:dyDescent="0.25">
      <c r="A158" s="1">
        <v>24</v>
      </c>
      <c r="B158" s="17">
        <v>157</v>
      </c>
      <c r="C158" s="11">
        <v>44089</v>
      </c>
      <c r="D158" s="11">
        <v>44090</v>
      </c>
      <c r="E158" s="8">
        <v>1021</v>
      </c>
      <c r="F158" s="8" t="s">
        <v>23</v>
      </c>
      <c r="G158" s="9" t="s">
        <v>24</v>
      </c>
      <c r="H158" s="12" t="s">
        <v>41</v>
      </c>
      <c r="I158" s="8" t="s">
        <v>16</v>
      </c>
      <c r="J158" s="10">
        <v>9135.5600000000013</v>
      </c>
      <c r="K158" s="8">
        <v>2891</v>
      </c>
      <c r="L158" s="8"/>
      <c r="M158" s="8"/>
      <c r="N158" s="13">
        <v>3.16</v>
      </c>
      <c r="O158" s="10">
        <f t="shared" si="8"/>
        <v>0</v>
      </c>
      <c r="P158" s="10">
        <f t="shared" si="9"/>
        <v>0</v>
      </c>
      <c r="Q158" s="8">
        <f t="shared" si="10"/>
        <v>2891</v>
      </c>
      <c r="R158" s="10">
        <f t="shared" si="11"/>
        <v>9135.5600000000013</v>
      </c>
    </row>
    <row r="159" spans="1:20" s="3" customFormat="1" ht="27.75" customHeight="1" x14ac:dyDescent="0.25">
      <c r="A159" s="1">
        <v>25</v>
      </c>
      <c r="B159" s="17">
        <v>158</v>
      </c>
      <c r="C159" s="11">
        <v>43801</v>
      </c>
      <c r="D159" s="11">
        <v>43801</v>
      </c>
      <c r="E159" s="17">
        <v>1021</v>
      </c>
      <c r="F159" s="17" t="s">
        <v>23</v>
      </c>
      <c r="G159" s="9" t="s">
        <v>24</v>
      </c>
      <c r="H159" s="18" t="s">
        <v>44</v>
      </c>
      <c r="I159" s="54" t="s">
        <v>18</v>
      </c>
      <c r="J159" s="118">
        <v>23464.89</v>
      </c>
      <c r="K159" s="54">
        <v>4419</v>
      </c>
      <c r="L159" s="8"/>
      <c r="M159" s="8"/>
      <c r="N159" s="13">
        <v>5.31</v>
      </c>
      <c r="O159" s="10">
        <f t="shared" si="8"/>
        <v>0</v>
      </c>
      <c r="P159" s="10">
        <f t="shared" si="9"/>
        <v>0</v>
      </c>
      <c r="Q159" s="8">
        <f t="shared" si="10"/>
        <v>4419</v>
      </c>
      <c r="R159" s="10">
        <f t="shared" si="11"/>
        <v>23464.89</v>
      </c>
      <c r="T159" s="2"/>
    </row>
    <row r="160" spans="1:20" s="3" customFormat="1" ht="27.75" customHeight="1" x14ac:dyDescent="0.25">
      <c r="A160" s="1">
        <v>26</v>
      </c>
      <c r="B160" s="17">
        <v>159</v>
      </c>
      <c r="C160" s="14" t="s">
        <v>36</v>
      </c>
      <c r="D160" s="15">
        <v>43892</v>
      </c>
      <c r="E160" s="8">
        <v>1022</v>
      </c>
      <c r="F160" s="8" t="s">
        <v>23</v>
      </c>
      <c r="G160" s="9" t="s">
        <v>24</v>
      </c>
      <c r="H160" s="9" t="s">
        <v>45</v>
      </c>
      <c r="I160" s="54" t="s">
        <v>18</v>
      </c>
      <c r="J160" s="118">
        <v>34935.552000000003</v>
      </c>
      <c r="K160" s="54">
        <v>10280</v>
      </c>
      <c r="L160" s="8"/>
      <c r="M160" s="8"/>
      <c r="N160" s="13">
        <v>3.3984000000000001</v>
      </c>
      <c r="O160" s="10">
        <f t="shared" si="8"/>
        <v>0</v>
      </c>
      <c r="P160" s="10">
        <f t="shared" si="9"/>
        <v>0</v>
      </c>
      <c r="Q160" s="8">
        <f t="shared" si="10"/>
        <v>10280</v>
      </c>
      <c r="R160" s="10">
        <f t="shared" si="11"/>
        <v>34935.552000000003</v>
      </c>
      <c r="T160" s="2"/>
    </row>
    <row r="161" spans="1:20" s="3" customFormat="1" ht="27.75" customHeight="1" x14ac:dyDescent="0.25">
      <c r="A161" s="1">
        <v>27</v>
      </c>
      <c r="B161" s="17">
        <v>160</v>
      </c>
      <c r="C161" s="11" t="s">
        <v>46</v>
      </c>
      <c r="D161" s="11" t="s">
        <v>46</v>
      </c>
      <c r="E161" s="17">
        <v>1022</v>
      </c>
      <c r="F161" s="17" t="s">
        <v>23</v>
      </c>
      <c r="G161" s="9" t="s">
        <v>24</v>
      </c>
      <c r="H161" s="9" t="s">
        <v>45</v>
      </c>
      <c r="I161" s="54" t="s">
        <v>18</v>
      </c>
      <c r="J161" s="118">
        <v>6088.8</v>
      </c>
      <c r="K161" s="54">
        <v>1720</v>
      </c>
      <c r="L161" s="8"/>
      <c r="M161" s="8"/>
      <c r="N161" s="13">
        <v>3.54</v>
      </c>
      <c r="O161" s="10">
        <f t="shared" si="8"/>
        <v>0</v>
      </c>
      <c r="P161" s="10">
        <f t="shared" si="9"/>
        <v>0</v>
      </c>
      <c r="Q161" s="8">
        <f t="shared" si="10"/>
        <v>1720</v>
      </c>
      <c r="R161" s="10">
        <f t="shared" si="11"/>
        <v>6088.8</v>
      </c>
      <c r="T161" s="2"/>
    </row>
    <row r="162" spans="1:20" s="3" customFormat="1" ht="27.75" customHeight="1" x14ac:dyDescent="0.25">
      <c r="A162" s="1">
        <v>28</v>
      </c>
      <c r="B162" s="17">
        <v>161</v>
      </c>
      <c r="C162" s="14" t="s">
        <v>47</v>
      </c>
      <c r="D162" s="15">
        <v>43893</v>
      </c>
      <c r="E162" s="8">
        <v>1023</v>
      </c>
      <c r="F162" s="8" t="s">
        <v>23</v>
      </c>
      <c r="G162" s="9" t="s">
        <v>24</v>
      </c>
      <c r="H162" s="9" t="s">
        <v>528</v>
      </c>
      <c r="I162" s="54" t="s">
        <v>18</v>
      </c>
      <c r="J162" s="118">
        <v>419.78499999999997</v>
      </c>
      <c r="K162" s="54">
        <v>25</v>
      </c>
      <c r="L162" s="8"/>
      <c r="M162" s="8">
        <v>25</v>
      </c>
      <c r="N162" s="13">
        <v>16.791399999999999</v>
      </c>
      <c r="O162" s="10">
        <f t="shared" si="8"/>
        <v>0</v>
      </c>
      <c r="P162" s="10">
        <f t="shared" si="9"/>
        <v>419.78499999999997</v>
      </c>
      <c r="Q162" s="8">
        <f t="shared" si="10"/>
        <v>0</v>
      </c>
      <c r="R162" s="10">
        <f t="shared" si="11"/>
        <v>0</v>
      </c>
      <c r="T162" s="2"/>
    </row>
    <row r="163" spans="1:20" s="3" customFormat="1" ht="27.75" customHeight="1" x14ac:dyDescent="0.25">
      <c r="A163" s="1">
        <v>29</v>
      </c>
      <c r="B163" s="17">
        <v>162</v>
      </c>
      <c r="C163" s="11">
        <v>43801</v>
      </c>
      <c r="D163" s="11">
        <v>43801</v>
      </c>
      <c r="E163" s="17">
        <v>1024</v>
      </c>
      <c r="F163" s="17" t="s">
        <v>23</v>
      </c>
      <c r="G163" s="9" t="s">
        <v>24</v>
      </c>
      <c r="H163" s="12" t="s">
        <v>48</v>
      </c>
      <c r="I163" s="54" t="s">
        <v>18</v>
      </c>
      <c r="J163" s="118">
        <v>192104</v>
      </c>
      <c r="K163" s="54">
        <v>14800</v>
      </c>
      <c r="L163" s="8"/>
      <c r="M163" s="8"/>
      <c r="N163" s="13">
        <v>12.98</v>
      </c>
      <c r="O163" s="10">
        <f t="shared" si="8"/>
        <v>0</v>
      </c>
      <c r="P163" s="10">
        <f t="shared" si="9"/>
        <v>0</v>
      </c>
      <c r="Q163" s="8">
        <f t="shared" si="10"/>
        <v>14800</v>
      </c>
      <c r="R163" s="10">
        <f t="shared" si="11"/>
        <v>192104</v>
      </c>
      <c r="T163" s="2"/>
    </row>
    <row r="164" spans="1:20" s="3" customFormat="1" ht="27.75" customHeight="1" x14ac:dyDescent="0.25">
      <c r="A164" s="1">
        <v>30</v>
      </c>
      <c r="B164" s="17">
        <v>163</v>
      </c>
      <c r="C164" s="11">
        <v>42951</v>
      </c>
      <c r="D164" s="11">
        <v>42951</v>
      </c>
      <c r="E164" s="17">
        <v>1024</v>
      </c>
      <c r="F164" s="17" t="s">
        <v>23</v>
      </c>
      <c r="G164" s="9" t="s">
        <v>24</v>
      </c>
      <c r="H164" s="12" t="s">
        <v>48</v>
      </c>
      <c r="I164" s="54" t="s">
        <v>18</v>
      </c>
      <c r="J164" s="118">
        <v>35802</v>
      </c>
      <c r="K164" s="54">
        <v>5100</v>
      </c>
      <c r="L164" s="8"/>
      <c r="M164" s="8"/>
      <c r="N164" s="13">
        <v>7.02</v>
      </c>
      <c r="O164" s="10">
        <f t="shared" si="8"/>
        <v>0</v>
      </c>
      <c r="P164" s="10">
        <f t="shared" si="9"/>
        <v>0</v>
      </c>
      <c r="Q164" s="8">
        <f t="shared" si="10"/>
        <v>5100</v>
      </c>
      <c r="R164" s="10">
        <f t="shared" si="11"/>
        <v>35802</v>
      </c>
      <c r="T164" s="2"/>
    </row>
    <row r="165" spans="1:20" s="3" customFormat="1" ht="27.75" customHeight="1" x14ac:dyDescent="0.25">
      <c r="A165" s="1">
        <v>31</v>
      </c>
      <c r="B165" s="17">
        <v>164</v>
      </c>
      <c r="C165" s="15" t="s">
        <v>32</v>
      </c>
      <c r="D165" s="15">
        <v>43837</v>
      </c>
      <c r="E165" s="8">
        <v>1025</v>
      </c>
      <c r="F165" s="17" t="s">
        <v>23</v>
      </c>
      <c r="G165" s="9" t="s">
        <v>24</v>
      </c>
      <c r="H165" s="9" t="s">
        <v>49</v>
      </c>
      <c r="I165" s="54" t="s">
        <v>18</v>
      </c>
      <c r="J165" s="118">
        <v>9627.384</v>
      </c>
      <c r="K165" s="54">
        <v>12552</v>
      </c>
      <c r="L165" s="8"/>
      <c r="M165" s="8">
        <v>210</v>
      </c>
      <c r="N165" s="13">
        <v>0.76700000000000002</v>
      </c>
      <c r="O165" s="10">
        <f t="shared" si="8"/>
        <v>0</v>
      </c>
      <c r="P165" s="10">
        <f t="shared" si="9"/>
        <v>161.07</v>
      </c>
      <c r="Q165" s="8">
        <f t="shared" si="10"/>
        <v>12342</v>
      </c>
      <c r="R165" s="10">
        <f t="shared" si="11"/>
        <v>9466.3140000000003</v>
      </c>
      <c r="T165" s="2"/>
    </row>
    <row r="166" spans="1:20" s="3" customFormat="1" ht="27.75" customHeight="1" x14ac:dyDescent="0.25">
      <c r="A166" s="1">
        <v>32</v>
      </c>
      <c r="B166" s="17">
        <v>165</v>
      </c>
      <c r="C166" s="7">
        <v>44305</v>
      </c>
      <c r="D166" s="7">
        <v>44305</v>
      </c>
      <c r="E166" s="8">
        <v>1026</v>
      </c>
      <c r="F166" s="8" t="s">
        <v>23</v>
      </c>
      <c r="G166" s="9" t="s">
        <v>24</v>
      </c>
      <c r="H166" s="16" t="s">
        <v>50</v>
      </c>
      <c r="I166" s="8" t="s">
        <v>18</v>
      </c>
      <c r="J166" s="10">
        <v>7788</v>
      </c>
      <c r="K166" s="8">
        <v>1500</v>
      </c>
      <c r="L166" s="8"/>
      <c r="M166" s="8">
        <v>12</v>
      </c>
      <c r="N166" s="10">
        <v>5.1920000000000002</v>
      </c>
      <c r="O166" s="10">
        <f t="shared" si="8"/>
        <v>0</v>
      </c>
      <c r="P166" s="10">
        <f t="shared" si="9"/>
        <v>62.304000000000002</v>
      </c>
      <c r="Q166" s="8">
        <f t="shared" si="10"/>
        <v>1488</v>
      </c>
      <c r="R166" s="10">
        <f t="shared" si="11"/>
        <v>7725.6959999999999</v>
      </c>
      <c r="T166" s="2"/>
    </row>
    <row r="167" spans="1:20" s="3" customFormat="1" ht="27.75" customHeight="1" x14ac:dyDescent="0.25">
      <c r="A167" s="1">
        <v>33</v>
      </c>
      <c r="B167" s="17">
        <v>166</v>
      </c>
      <c r="C167" s="11">
        <v>42471</v>
      </c>
      <c r="D167" s="11">
        <v>42471</v>
      </c>
      <c r="E167" s="17">
        <v>1026</v>
      </c>
      <c r="F167" s="17" t="s">
        <v>23</v>
      </c>
      <c r="G167" s="9" t="s">
        <v>24</v>
      </c>
      <c r="H167" s="12" t="s">
        <v>51</v>
      </c>
      <c r="I167" s="54" t="s">
        <v>18</v>
      </c>
      <c r="J167" s="118">
        <v>6136.4</v>
      </c>
      <c r="K167" s="54">
        <v>2668</v>
      </c>
      <c r="L167" s="8"/>
      <c r="M167" s="8"/>
      <c r="N167" s="13">
        <v>2.2999999999999998</v>
      </c>
      <c r="O167" s="10">
        <f t="shared" si="8"/>
        <v>0</v>
      </c>
      <c r="P167" s="10">
        <f t="shared" si="9"/>
        <v>0</v>
      </c>
      <c r="Q167" s="8">
        <f t="shared" si="10"/>
        <v>2668</v>
      </c>
      <c r="R167" s="10">
        <f t="shared" si="11"/>
        <v>6136.4</v>
      </c>
      <c r="T167" s="2"/>
    </row>
    <row r="168" spans="1:20" s="3" customFormat="1" ht="27.75" customHeight="1" x14ac:dyDescent="0.25">
      <c r="A168" s="1">
        <v>34</v>
      </c>
      <c r="B168" s="17">
        <v>167</v>
      </c>
      <c r="C168" s="7">
        <v>44326</v>
      </c>
      <c r="D168" s="7">
        <v>44326</v>
      </c>
      <c r="E168" s="8">
        <v>1027</v>
      </c>
      <c r="F168" s="8" t="s">
        <v>23</v>
      </c>
      <c r="G168" s="9" t="s">
        <v>24</v>
      </c>
      <c r="H168" s="9" t="s">
        <v>52</v>
      </c>
      <c r="I168" s="17" t="s">
        <v>18</v>
      </c>
      <c r="J168" s="118">
        <v>17062.8</v>
      </c>
      <c r="K168" s="17">
        <v>4820</v>
      </c>
      <c r="L168" s="8"/>
      <c r="M168" s="8">
        <v>30</v>
      </c>
      <c r="N168" s="10">
        <v>3.54</v>
      </c>
      <c r="O168" s="10">
        <f t="shared" si="8"/>
        <v>0</v>
      </c>
      <c r="P168" s="10">
        <f t="shared" si="9"/>
        <v>106.2</v>
      </c>
      <c r="Q168" s="8">
        <f t="shared" si="10"/>
        <v>4790</v>
      </c>
      <c r="R168" s="10">
        <f t="shared" si="11"/>
        <v>16956.599999999999</v>
      </c>
      <c r="T168" s="2"/>
    </row>
    <row r="169" spans="1:20" s="3" customFormat="1" ht="27.75" customHeight="1" x14ac:dyDescent="0.25">
      <c r="A169" s="1">
        <v>35</v>
      </c>
      <c r="B169" s="17">
        <v>168</v>
      </c>
      <c r="C169" s="7">
        <v>44305</v>
      </c>
      <c r="D169" s="7">
        <v>44305</v>
      </c>
      <c r="E169" s="8">
        <v>1033</v>
      </c>
      <c r="F169" s="8" t="s">
        <v>23</v>
      </c>
      <c r="G169" s="9" t="s">
        <v>24</v>
      </c>
      <c r="H169" s="16" t="s">
        <v>53</v>
      </c>
      <c r="I169" s="8" t="s">
        <v>18</v>
      </c>
      <c r="J169" s="10">
        <v>21106.66</v>
      </c>
      <c r="K169" s="8">
        <v>2885</v>
      </c>
      <c r="L169" s="8"/>
      <c r="M169" s="8"/>
      <c r="N169" s="10">
        <v>7.3159999999999998</v>
      </c>
      <c r="O169" s="10">
        <f t="shared" si="8"/>
        <v>0</v>
      </c>
      <c r="P169" s="10">
        <f t="shared" si="9"/>
        <v>0</v>
      </c>
      <c r="Q169" s="8">
        <f t="shared" si="10"/>
        <v>2885</v>
      </c>
      <c r="R169" s="10">
        <f t="shared" si="11"/>
        <v>21106.66</v>
      </c>
      <c r="T169" s="2"/>
    </row>
    <row r="170" spans="1:20" s="3" customFormat="1" ht="27.75" customHeight="1" x14ac:dyDescent="0.25">
      <c r="A170" s="1">
        <v>36</v>
      </c>
      <c r="B170" s="17">
        <v>169</v>
      </c>
      <c r="C170" s="15" t="s">
        <v>32</v>
      </c>
      <c r="D170" s="15">
        <v>43837</v>
      </c>
      <c r="E170" s="8">
        <v>1027</v>
      </c>
      <c r="F170" s="17" t="s">
        <v>23</v>
      </c>
      <c r="G170" s="9" t="s">
        <v>24</v>
      </c>
      <c r="H170" s="9" t="s">
        <v>54</v>
      </c>
      <c r="I170" s="54" t="s">
        <v>18</v>
      </c>
      <c r="J170" s="118">
        <v>1657.9590000000001</v>
      </c>
      <c r="K170" s="54">
        <v>493</v>
      </c>
      <c r="L170" s="8"/>
      <c r="M170" s="8"/>
      <c r="N170" s="13">
        <v>3.363</v>
      </c>
      <c r="O170" s="10">
        <f t="shared" si="8"/>
        <v>0</v>
      </c>
      <c r="P170" s="10">
        <f t="shared" si="9"/>
        <v>0</v>
      </c>
      <c r="Q170" s="8">
        <f t="shared" si="10"/>
        <v>493</v>
      </c>
      <c r="R170" s="10">
        <f t="shared" si="11"/>
        <v>1657.9590000000001</v>
      </c>
      <c r="T170" s="2"/>
    </row>
    <row r="171" spans="1:20" ht="27.75" customHeight="1" x14ac:dyDescent="0.25">
      <c r="A171" s="1">
        <v>38</v>
      </c>
      <c r="B171" s="17">
        <v>170</v>
      </c>
      <c r="C171" s="7">
        <v>44326</v>
      </c>
      <c r="D171" s="7">
        <v>44326</v>
      </c>
      <c r="E171" s="8">
        <v>1028</v>
      </c>
      <c r="F171" s="8" t="s">
        <v>23</v>
      </c>
      <c r="G171" s="9" t="s">
        <v>24</v>
      </c>
      <c r="H171" s="9" t="s">
        <v>55</v>
      </c>
      <c r="I171" s="17" t="s">
        <v>18</v>
      </c>
      <c r="J171" s="118">
        <v>6950.2</v>
      </c>
      <c r="K171" s="17">
        <v>1550</v>
      </c>
      <c r="L171" s="8"/>
      <c r="M171" s="8">
        <v>25</v>
      </c>
      <c r="N171" s="10">
        <v>4.484</v>
      </c>
      <c r="O171" s="10">
        <f t="shared" si="8"/>
        <v>0</v>
      </c>
      <c r="P171" s="10">
        <f t="shared" si="9"/>
        <v>112.1</v>
      </c>
      <c r="Q171" s="8">
        <f t="shared" si="10"/>
        <v>1525</v>
      </c>
      <c r="R171" s="10">
        <f t="shared" si="11"/>
        <v>6838.1</v>
      </c>
      <c r="S171" s="3"/>
    </row>
    <row r="172" spans="1:20" ht="27.75" customHeight="1" x14ac:dyDescent="0.25">
      <c r="A172" s="1">
        <v>39</v>
      </c>
      <c r="B172" s="17">
        <v>171</v>
      </c>
      <c r="C172" s="7">
        <v>44305</v>
      </c>
      <c r="D172" s="7">
        <v>44305</v>
      </c>
      <c r="E172" s="8">
        <v>1034</v>
      </c>
      <c r="F172" s="8" t="s">
        <v>23</v>
      </c>
      <c r="G172" s="9" t="s">
        <v>24</v>
      </c>
      <c r="H172" s="16" t="s">
        <v>56</v>
      </c>
      <c r="I172" s="8" t="s">
        <v>18</v>
      </c>
      <c r="J172" s="10">
        <v>13762.33056</v>
      </c>
      <c r="K172" s="8">
        <v>2388</v>
      </c>
      <c r="L172" s="8"/>
      <c r="M172" s="8">
        <v>212</v>
      </c>
      <c r="N172" s="10">
        <v>5.7631199999999998</v>
      </c>
      <c r="O172" s="10">
        <f t="shared" si="8"/>
        <v>0</v>
      </c>
      <c r="P172" s="10">
        <f t="shared" si="9"/>
        <v>1221.78144</v>
      </c>
      <c r="Q172" s="8">
        <f t="shared" si="10"/>
        <v>2176</v>
      </c>
      <c r="R172" s="10">
        <f t="shared" si="11"/>
        <v>12540.54912</v>
      </c>
      <c r="S172" s="3"/>
    </row>
    <row r="173" spans="1:20" ht="27.75" customHeight="1" x14ac:dyDescent="0.25">
      <c r="A173" s="1">
        <v>40</v>
      </c>
      <c r="B173" s="17">
        <v>172</v>
      </c>
      <c r="C173" s="15" t="s">
        <v>32</v>
      </c>
      <c r="D173" s="15">
        <v>43837</v>
      </c>
      <c r="E173" s="17">
        <v>1028</v>
      </c>
      <c r="F173" s="17" t="s">
        <v>23</v>
      </c>
      <c r="G173" s="9" t="s">
        <v>24</v>
      </c>
      <c r="H173" s="12" t="s">
        <v>57</v>
      </c>
      <c r="I173" s="54" t="s">
        <v>18</v>
      </c>
      <c r="J173" s="118">
        <v>1336.32</v>
      </c>
      <c r="K173" s="54">
        <v>348</v>
      </c>
      <c r="L173" s="8"/>
      <c r="M173" s="8"/>
      <c r="N173" s="13">
        <v>3.84</v>
      </c>
      <c r="O173" s="10">
        <f t="shared" si="8"/>
        <v>0</v>
      </c>
      <c r="P173" s="10">
        <f t="shared" si="9"/>
        <v>0</v>
      </c>
      <c r="Q173" s="8">
        <f t="shared" si="10"/>
        <v>348</v>
      </c>
      <c r="R173" s="10">
        <f t="shared" si="11"/>
        <v>1336.32</v>
      </c>
      <c r="S173" s="3"/>
    </row>
    <row r="174" spans="1:20" s="3" customFormat="1" ht="27.75" customHeight="1" x14ac:dyDescent="0.25">
      <c r="A174" s="1">
        <v>41</v>
      </c>
      <c r="B174" s="17">
        <v>173</v>
      </c>
      <c r="C174" s="15">
        <v>43896</v>
      </c>
      <c r="D174" s="15">
        <v>43896</v>
      </c>
      <c r="E174" s="8">
        <v>1029</v>
      </c>
      <c r="F174" s="17" t="s">
        <v>23</v>
      </c>
      <c r="G174" s="9" t="s">
        <v>24</v>
      </c>
      <c r="H174" s="9" t="s">
        <v>58</v>
      </c>
      <c r="I174" s="54" t="s">
        <v>18</v>
      </c>
      <c r="J174" s="118">
        <v>4015.2449999999999</v>
      </c>
      <c r="K174" s="54">
        <v>975</v>
      </c>
      <c r="L174" s="8"/>
      <c r="M174" s="8"/>
      <c r="N174" s="13">
        <v>4.1181999999999999</v>
      </c>
      <c r="O174" s="10">
        <f t="shared" si="8"/>
        <v>0</v>
      </c>
      <c r="P174" s="10">
        <f t="shared" si="9"/>
        <v>0</v>
      </c>
      <c r="Q174" s="8">
        <f t="shared" si="10"/>
        <v>975</v>
      </c>
      <c r="R174" s="10">
        <f t="shared" si="11"/>
        <v>4015.2449999999999</v>
      </c>
    </row>
    <row r="175" spans="1:20" s="3" customFormat="1" ht="27.75" customHeight="1" x14ac:dyDescent="0.25">
      <c r="A175" s="1">
        <v>42</v>
      </c>
      <c r="B175" s="17">
        <v>174</v>
      </c>
      <c r="C175" s="11" t="s">
        <v>59</v>
      </c>
      <c r="D175" s="11" t="s">
        <v>59</v>
      </c>
      <c r="E175" s="17">
        <v>1032</v>
      </c>
      <c r="F175" s="17" t="s">
        <v>23</v>
      </c>
      <c r="G175" s="9" t="s">
        <v>24</v>
      </c>
      <c r="H175" s="12" t="s">
        <v>60</v>
      </c>
      <c r="I175" s="54" t="s">
        <v>18</v>
      </c>
      <c r="J175" s="118">
        <v>13304.199999999999</v>
      </c>
      <c r="K175" s="54">
        <v>1462</v>
      </c>
      <c r="L175" s="8"/>
      <c r="M175" s="8"/>
      <c r="N175" s="13">
        <v>9.1</v>
      </c>
      <c r="O175" s="10">
        <f t="shared" si="8"/>
        <v>0</v>
      </c>
      <c r="P175" s="10">
        <f t="shared" si="9"/>
        <v>0</v>
      </c>
      <c r="Q175" s="8">
        <f t="shared" si="10"/>
        <v>1462</v>
      </c>
      <c r="R175" s="10">
        <f t="shared" si="11"/>
        <v>13304.199999999999</v>
      </c>
    </row>
    <row r="176" spans="1:20" s="3" customFormat="1" ht="27.75" customHeight="1" x14ac:dyDescent="0.25">
      <c r="A176" s="1">
        <v>43</v>
      </c>
      <c r="B176" s="17">
        <v>175</v>
      </c>
      <c r="C176" s="11">
        <v>43801</v>
      </c>
      <c r="D176" s="11">
        <v>43801</v>
      </c>
      <c r="E176" s="17">
        <v>1033</v>
      </c>
      <c r="F176" s="17" t="s">
        <v>23</v>
      </c>
      <c r="G176" s="9" t="s">
        <v>24</v>
      </c>
      <c r="H176" s="12" t="s">
        <v>61</v>
      </c>
      <c r="I176" s="54" t="s">
        <v>18</v>
      </c>
      <c r="J176" s="118">
        <v>7646.4000000000005</v>
      </c>
      <c r="K176" s="54">
        <v>1296</v>
      </c>
      <c r="L176" s="8"/>
      <c r="M176" s="8"/>
      <c r="N176" s="13">
        <v>5.9</v>
      </c>
      <c r="O176" s="10">
        <f t="shared" si="8"/>
        <v>0</v>
      </c>
      <c r="P176" s="10">
        <f t="shared" si="9"/>
        <v>0</v>
      </c>
      <c r="Q176" s="8">
        <f t="shared" si="10"/>
        <v>1296</v>
      </c>
      <c r="R176" s="10">
        <f t="shared" si="11"/>
        <v>7646.4000000000005</v>
      </c>
    </row>
    <row r="177" spans="1:20" s="3" customFormat="1" ht="27.75" customHeight="1" x14ac:dyDescent="0.25">
      <c r="A177" s="1">
        <v>44</v>
      </c>
      <c r="B177" s="17">
        <v>176</v>
      </c>
      <c r="C177" s="11" t="s">
        <v>21</v>
      </c>
      <c r="D177" s="11" t="s">
        <v>21</v>
      </c>
      <c r="E177" s="17">
        <v>1033</v>
      </c>
      <c r="F177" s="17" t="s">
        <v>23</v>
      </c>
      <c r="G177" s="9" t="s">
        <v>24</v>
      </c>
      <c r="H177" s="12" t="s">
        <v>61</v>
      </c>
      <c r="I177" s="54" t="s">
        <v>18</v>
      </c>
      <c r="J177" s="118">
        <v>2394.3599999999997</v>
      </c>
      <c r="K177" s="54">
        <v>324</v>
      </c>
      <c r="L177" s="8"/>
      <c r="M177" s="8"/>
      <c r="N177" s="13">
        <v>7.39</v>
      </c>
      <c r="O177" s="10">
        <f t="shared" si="8"/>
        <v>0</v>
      </c>
      <c r="P177" s="10">
        <f t="shared" si="9"/>
        <v>0</v>
      </c>
      <c r="Q177" s="8">
        <f t="shared" si="10"/>
        <v>324</v>
      </c>
      <c r="R177" s="10">
        <f t="shared" si="11"/>
        <v>2394.3599999999997</v>
      </c>
    </row>
    <row r="178" spans="1:20" s="3" customFormat="1" ht="27.75" customHeight="1" x14ac:dyDescent="0.25">
      <c r="A178" s="1">
        <v>47</v>
      </c>
      <c r="B178" s="17">
        <v>177</v>
      </c>
      <c r="C178" s="11" t="s">
        <v>34</v>
      </c>
      <c r="D178" s="11" t="s">
        <v>34</v>
      </c>
      <c r="E178" s="17">
        <v>1042</v>
      </c>
      <c r="F178" s="17" t="s">
        <v>25</v>
      </c>
      <c r="G178" s="52" t="s">
        <v>26</v>
      </c>
      <c r="H178" s="12" t="s">
        <v>62</v>
      </c>
      <c r="I178" s="54" t="s">
        <v>18</v>
      </c>
      <c r="J178" s="118">
        <v>1586.23</v>
      </c>
      <c r="K178" s="54">
        <v>127</v>
      </c>
      <c r="L178" s="17"/>
      <c r="M178" s="17">
        <v>50</v>
      </c>
      <c r="N178" s="13">
        <v>12.49</v>
      </c>
      <c r="O178" s="10">
        <f t="shared" si="8"/>
        <v>0</v>
      </c>
      <c r="P178" s="10">
        <f t="shared" si="9"/>
        <v>624.5</v>
      </c>
      <c r="Q178" s="8">
        <f t="shared" si="10"/>
        <v>77</v>
      </c>
      <c r="R178" s="10">
        <f t="shared" si="11"/>
        <v>961.73</v>
      </c>
    </row>
    <row r="179" spans="1:20" s="3" customFormat="1" ht="27" customHeight="1" x14ac:dyDescent="0.25">
      <c r="A179" s="1">
        <v>48</v>
      </c>
      <c r="B179" s="17">
        <v>178</v>
      </c>
      <c r="C179" s="7">
        <v>44326</v>
      </c>
      <c r="D179" s="7">
        <v>44326</v>
      </c>
      <c r="E179" s="8">
        <v>1043</v>
      </c>
      <c r="F179" s="8" t="s">
        <v>25</v>
      </c>
      <c r="G179" s="9" t="s">
        <v>26</v>
      </c>
      <c r="H179" s="9" t="s">
        <v>63</v>
      </c>
      <c r="I179" s="17" t="s">
        <v>18</v>
      </c>
      <c r="J179" s="118">
        <v>1948.5339999999999</v>
      </c>
      <c r="K179" s="17">
        <v>490</v>
      </c>
      <c r="L179" s="8"/>
      <c r="M179" s="8"/>
      <c r="N179" s="10">
        <v>3.9765999999999999</v>
      </c>
      <c r="O179" s="10">
        <f t="shared" si="8"/>
        <v>0</v>
      </c>
      <c r="P179" s="10">
        <f t="shared" si="9"/>
        <v>0</v>
      </c>
      <c r="Q179" s="8">
        <f t="shared" si="10"/>
        <v>490</v>
      </c>
      <c r="R179" s="10">
        <f t="shared" si="11"/>
        <v>1948.5339999999999</v>
      </c>
    </row>
    <row r="180" spans="1:20" s="3" customFormat="1" ht="27.95" customHeight="1" x14ac:dyDescent="0.25">
      <c r="A180" s="1">
        <v>49</v>
      </c>
      <c r="B180" s="17">
        <v>179</v>
      </c>
      <c r="C180" s="11" t="s">
        <v>34</v>
      </c>
      <c r="D180" s="11" t="s">
        <v>34</v>
      </c>
      <c r="E180" s="17">
        <v>1043</v>
      </c>
      <c r="F180" s="17" t="s">
        <v>25</v>
      </c>
      <c r="G180" s="52" t="s">
        <v>26</v>
      </c>
      <c r="H180" s="12" t="s">
        <v>63</v>
      </c>
      <c r="I180" s="54" t="s">
        <v>18</v>
      </c>
      <c r="J180" s="118">
        <v>25012.5</v>
      </c>
      <c r="K180" s="54">
        <v>87</v>
      </c>
      <c r="L180" s="17"/>
      <c r="M180" s="17"/>
      <c r="N180" s="13">
        <v>287.5</v>
      </c>
      <c r="O180" s="10">
        <f t="shared" si="8"/>
        <v>0</v>
      </c>
      <c r="P180" s="10">
        <f t="shared" si="9"/>
        <v>0</v>
      </c>
      <c r="Q180" s="8">
        <f t="shared" si="10"/>
        <v>87</v>
      </c>
      <c r="R180" s="10">
        <f t="shared" si="11"/>
        <v>25012.5</v>
      </c>
    </row>
    <row r="181" spans="1:20" s="3" customFormat="1" ht="27.95" customHeight="1" x14ac:dyDescent="0.25">
      <c r="A181" s="1">
        <v>50</v>
      </c>
      <c r="B181" s="17">
        <v>180</v>
      </c>
      <c r="C181" s="11" t="s">
        <v>34</v>
      </c>
      <c r="D181" s="11" t="s">
        <v>34</v>
      </c>
      <c r="E181" s="17">
        <v>1044</v>
      </c>
      <c r="F181" s="17" t="s">
        <v>23</v>
      </c>
      <c r="G181" s="9" t="s">
        <v>24</v>
      </c>
      <c r="H181" s="12" t="s">
        <v>64</v>
      </c>
      <c r="I181" s="54" t="s">
        <v>18</v>
      </c>
      <c r="J181" s="118">
        <v>92000</v>
      </c>
      <c r="K181" s="54">
        <v>320</v>
      </c>
      <c r="L181" s="8"/>
      <c r="M181" s="8"/>
      <c r="N181" s="13">
        <v>287.5</v>
      </c>
      <c r="O181" s="10">
        <f t="shared" si="8"/>
        <v>0</v>
      </c>
      <c r="P181" s="10">
        <f t="shared" si="9"/>
        <v>0</v>
      </c>
      <c r="Q181" s="8">
        <f t="shared" si="10"/>
        <v>320</v>
      </c>
      <c r="R181" s="10">
        <f t="shared" si="11"/>
        <v>92000</v>
      </c>
    </row>
    <row r="182" spans="1:20" s="3" customFormat="1" ht="27.95" customHeight="1" x14ac:dyDescent="0.25">
      <c r="A182" s="1">
        <v>51</v>
      </c>
      <c r="B182" s="17">
        <v>181</v>
      </c>
      <c r="C182" s="7">
        <v>44326</v>
      </c>
      <c r="D182" s="7">
        <v>44326</v>
      </c>
      <c r="E182" s="8">
        <v>1045</v>
      </c>
      <c r="F182" s="8" t="s">
        <v>25</v>
      </c>
      <c r="G182" s="9" t="s">
        <v>26</v>
      </c>
      <c r="H182" s="9" t="s">
        <v>65</v>
      </c>
      <c r="I182" s="17" t="s">
        <v>18</v>
      </c>
      <c r="J182" s="118">
        <v>8071.2</v>
      </c>
      <c r="K182" s="17">
        <v>38</v>
      </c>
      <c r="L182" s="8"/>
      <c r="M182" s="8">
        <v>1</v>
      </c>
      <c r="N182" s="10">
        <v>212.4</v>
      </c>
      <c r="O182" s="10">
        <f t="shared" si="8"/>
        <v>0</v>
      </c>
      <c r="P182" s="10">
        <f t="shared" si="9"/>
        <v>212.4</v>
      </c>
      <c r="Q182" s="8">
        <f t="shared" si="10"/>
        <v>37</v>
      </c>
      <c r="R182" s="10">
        <f t="shared" si="11"/>
        <v>7858.8</v>
      </c>
    </row>
    <row r="183" spans="1:20" s="3" customFormat="1" ht="27.95" customHeight="1" x14ac:dyDescent="0.25">
      <c r="A183" s="1">
        <v>52</v>
      </c>
      <c r="B183" s="17">
        <v>182</v>
      </c>
      <c r="C183" s="7">
        <v>44326</v>
      </c>
      <c r="D183" s="7">
        <v>44326</v>
      </c>
      <c r="E183" s="8">
        <v>1046</v>
      </c>
      <c r="F183" s="8" t="s">
        <v>25</v>
      </c>
      <c r="G183" s="9" t="s">
        <v>26</v>
      </c>
      <c r="H183" s="9" t="s">
        <v>66</v>
      </c>
      <c r="I183" s="17" t="s">
        <v>18</v>
      </c>
      <c r="J183" s="118">
        <v>11366.939999999999</v>
      </c>
      <c r="K183" s="17">
        <v>39</v>
      </c>
      <c r="L183" s="8"/>
      <c r="M183" s="8">
        <v>4</v>
      </c>
      <c r="N183" s="10">
        <v>291.45999999999998</v>
      </c>
      <c r="O183" s="10">
        <f t="shared" si="8"/>
        <v>0</v>
      </c>
      <c r="P183" s="10">
        <f t="shared" si="9"/>
        <v>1165.8399999999999</v>
      </c>
      <c r="Q183" s="8">
        <f t="shared" si="10"/>
        <v>35</v>
      </c>
      <c r="R183" s="10">
        <f t="shared" si="11"/>
        <v>10201.099999999999</v>
      </c>
    </row>
    <row r="184" spans="1:20" s="3" customFormat="1" ht="27.95" customHeight="1" x14ac:dyDescent="0.25">
      <c r="A184" s="1">
        <v>54</v>
      </c>
      <c r="B184" s="17">
        <v>183</v>
      </c>
      <c r="C184" s="14" t="s">
        <v>36</v>
      </c>
      <c r="D184" s="15">
        <v>43892</v>
      </c>
      <c r="E184" s="8">
        <v>1048</v>
      </c>
      <c r="F184" s="8" t="s">
        <v>25</v>
      </c>
      <c r="G184" s="9" t="s">
        <v>26</v>
      </c>
      <c r="H184" s="12" t="s">
        <v>67</v>
      </c>
      <c r="I184" s="54" t="s">
        <v>18</v>
      </c>
      <c r="J184" s="118">
        <v>555.81399999999996</v>
      </c>
      <c r="K184" s="54">
        <v>185</v>
      </c>
      <c r="L184" s="8"/>
      <c r="M184" s="8"/>
      <c r="N184" s="13">
        <v>3.0044</v>
      </c>
      <c r="O184" s="10">
        <f t="shared" si="8"/>
        <v>0</v>
      </c>
      <c r="P184" s="10">
        <f t="shared" si="9"/>
        <v>0</v>
      </c>
      <c r="Q184" s="8">
        <f t="shared" si="10"/>
        <v>185</v>
      </c>
      <c r="R184" s="10">
        <f t="shared" si="11"/>
        <v>555.81399999999996</v>
      </c>
    </row>
    <row r="185" spans="1:20" s="3" customFormat="1" ht="27.95" customHeight="1" x14ac:dyDescent="0.25">
      <c r="A185" s="1">
        <v>55</v>
      </c>
      <c r="B185" s="17">
        <v>184</v>
      </c>
      <c r="C185" s="11" t="s">
        <v>28</v>
      </c>
      <c r="D185" s="11" t="s">
        <v>28</v>
      </c>
      <c r="E185" s="17">
        <v>1048</v>
      </c>
      <c r="F185" s="17" t="s">
        <v>25</v>
      </c>
      <c r="G185" s="52" t="s">
        <v>26</v>
      </c>
      <c r="H185" s="12" t="s">
        <v>67</v>
      </c>
      <c r="I185" s="54" t="s">
        <v>18</v>
      </c>
      <c r="J185" s="118">
        <v>237.91</v>
      </c>
      <c r="K185" s="54">
        <v>37</v>
      </c>
      <c r="L185" s="17"/>
      <c r="M185" s="17"/>
      <c r="N185" s="13">
        <v>6.43</v>
      </c>
      <c r="O185" s="10">
        <f t="shared" si="8"/>
        <v>0</v>
      </c>
      <c r="P185" s="10">
        <f t="shared" si="9"/>
        <v>0</v>
      </c>
      <c r="Q185" s="8">
        <f t="shared" si="10"/>
        <v>37</v>
      </c>
      <c r="R185" s="10">
        <f t="shared" si="11"/>
        <v>237.91</v>
      </c>
    </row>
    <row r="186" spans="1:20" s="3" customFormat="1" ht="27.95" customHeight="1" x14ac:dyDescent="0.25">
      <c r="A186" s="1">
        <v>56</v>
      </c>
      <c r="B186" s="17">
        <v>185</v>
      </c>
      <c r="C186" s="14" t="s">
        <v>36</v>
      </c>
      <c r="D186" s="15">
        <v>43892</v>
      </c>
      <c r="E186" s="8">
        <v>1049</v>
      </c>
      <c r="F186" s="8" t="s">
        <v>25</v>
      </c>
      <c r="G186" s="9" t="s">
        <v>26</v>
      </c>
      <c r="H186" s="12" t="s">
        <v>68</v>
      </c>
      <c r="I186" s="54" t="s">
        <v>18</v>
      </c>
      <c r="J186" s="118">
        <v>2468.3900799999997</v>
      </c>
      <c r="K186" s="54">
        <v>452</v>
      </c>
      <c r="L186" s="8"/>
      <c r="M186" s="8"/>
      <c r="N186" s="13">
        <v>5.4610399999999997</v>
      </c>
      <c r="O186" s="10">
        <f t="shared" si="8"/>
        <v>0</v>
      </c>
      <c r="P186" s="10">
        <f t="shared" si="9"/>
        <v>0</v>
      </c>
      <c r="Q186" s="8">
        <f t="shared" si="10"/>
        <v>452</v>
      </c>
      <c r="R186" s="10">
        <f t="shared" si="11"/>
        <v>2468.3900799999997</v>
      </c>
    </row>
    <row r="187" spans="1:20" s="3" customFormat="1" ht="27.95" customHeight="1" x14ac:dyDescent="0.25">
      <c r="A187" s="1">
        <v>57</v>
      </c>
      <c r="B187" s="17">
        <v>186</v>
      </c>
      <c r="C187" s="11" t="s">
        <v>46</v>
      </c>
      <c r="D187" s="11" t="s">
        <v>46</v>
      </c>
      <c r="E187" s="17">
        <v>1049</v>
      </c>
      <c r="F187" s="17" t="s">
        <v>25</v>
      </c>
      <c r="G187" s="52" t="s">
        <v>26</v>
      </c>
      <c r="H187" s="12" t="s">
        <v>68</v>
      </c>
      <c r="I187" s="54" t="s">
        <v>18</v>
      </c>
      <c r="J187" s="118">
        <v>37744.639999999999</v>
      </c>
      <c r="K187" s="54">
        <v>6208</v>
      </c>
      <c r="L187" s="17"/>
      <c r="M187" s="17">
        <v>20</v>
      </c>
      <c r="N187" s="13">
        <v>6.08</v>
      </c>
      <c r="O187" s="10">
        <f t="shared" si="8"/>
        <v>0</v>
      </c>
      <c r="P187" s="10">
        <f t="shared" si="9"/>
        <v>121.6</v>
      </c>
      <c r="Q187" s="8">
        <f t="shared" si="10"/>
        <v>6188</v>
      </c>
      <c r="R187" s="10">
        <f t="shared" si="11"/>
        <v>37623.040000000001</v>
      </c>
    </row>
    <row r="188" spans="1:20" s="3" customFormat="1" ht="27.95" customHeight="1" x14ac:dyDescent="0.25">
      <c r="A188" s="1">
        <v>58</v>
      </c>
      <c r="B188" s="17">
        <v>187</v>
      </c>
      <c r="C188" s="11" t="s">
        <v>69</v>
      </c>
      <c r="D188" s="11" t="s">
        <v>69</v>
      </c>
      <c r="E188" s="17">
        <v>1051</v>
      </c>
      <c r="F188" s="17" t="s">
        <v>25</v>
      </c>
      <c r="G188" s="52" t="s">
        <v>26</v>
      </c>
      <c r="H188" s="12" t="s">
        <v>70</v>
      </c>
      <c r="I188" s="54" t="s">
        <v>18</v>
      </c>
      <c r="J188" s="118">
        <v>5180</v>
      </c>
      <c r="K188" s="54">
        <v>1400</v>
      </c>
      <c r="L188" s="17"/>
      <c r="M188" s="17"/>
      <c r="N188" s="13">
        <v>3.7</v>
      </c>
      <c r="O188" s="10">
        <f t="shared" si="8"/>
        <v>0</v>
      </c>
      <c r="P188" s="10">
        <f t="shared" si="9"/>
        <v>0</v>
      </c>
      <c r="Q188" s="8">
        <f t="shared" si="10"/>
        <v>1400</v>
      </c>
      <c r="R188" s="10">
        <f t="shared" si="11"/>
        <v>5180</v>
      </c>
    </row>
    <row r="189" spans="1:20" s="3" customFormat="1" ht="27.95" customHeight="1" x14ac:dyDescent="0.25">
      <c r="A189" s="1">
        <v>60</v>
      </c>
      <c r="B189" s="17">
        <v>188</v>
      </c>
      <c r="C189" s="11">
        <v>42464</v>
      </c>
      <c r="D189" s="11">
        <v>42464</v>
      </c>
      <c r="E189" s="17">
        <v>1053</v>
      </c>
      <c r="F189" s="17" t="s">
        <v>25</v>
      </c>
      <c r="G189" s="52" t="s">
        <v>26</v>
      </c>
      <c r="H189" s="12" t="s">
        <v>71</v>
      </c>
      <c r="I189" s="54" t="s">
        <v>18</v>
      </c>
      <c r="J189" s="118">
        <v>12218.9</v>
      </c>
      <c r="K189" s="54">
        <v>1900</v>
      </c>
      <c r="L189" s="17"/>
      <c r="M189" s="17"/>
      <c r="N189" s="13">
        <v>6.431</v>
      </c>
      <c r="O189" s="10">
        <f t="shared" si="8"/>
        <v>0</v>
      </c>
      <c r="P189" s="10">
        <f t="shared" si="9"/>
        <v>0</v>
      </c>
      <c r="Q189" s="8">
        <f t="shared" si="10"/>
        <v>1900</v>
      </c>
      <c r="R189" s="10">
        <f t="shared" si="11"/>
        <v>12218.9</v>
      </c>
      <c r="T189" s="2"/>
    </row>
    <row r="190" spans="1:20" s="3" customFormat="1" ht="27.95" customHeight="1" x14ac:dyDescent="0.25">
      <c r="A190" s="1">
        <v>61</v>
      </c>
      <c r="B190" s="17">
        <v>189</v>
      </c>
      <c r="C190" s="11">
        <v>42464</v>
      </c>
      <c r="D190" s="11">
        <v>42464</v>
      </c>
      <c r="E190" s="17">
        <v>1054</v>
      </c>
      <c r="F190" s="17" t="s">
        <v>25</v>
      </c>
      <c r="G190" s="52" t="s">
        <v>26</v>
      </c>
      <c r="H190" s="12" t="s">
        <v>72</v>
      </c>
      <c r="I190" s="54" t="s">
        <v>18</v>
      </c>
      <c r="J190" s="118">
        <v>180.06800000000001</v>
      </c>
      <c r="K190" s="54">
        <v>28</v>
      </c>
      <c r="L190" s="17"/>
      <c r="M190" s="17"/>
      <c r="N190" s="13">
        <v>6.431</v>
      </c>
      <c r="O190" s="10">
        <f t="shared" si="8"/>
        <v>0</v>
      </c>
      <c r="P190" s="10">
        <f t="shared" si="9"/>
        <v>0</v>
      </c>
      <c r="Q190" s="8">
        <f t="shared" si="10"/>
        <v>28</v>
      </c>
      <c r="R190" s="10">
        <f t="shared" si="11"/>
        <v>180.06800000000001</v>
      </c>
      <c r="T190" s="2"/>
    </row>
    <row r="191" spans="1:20" s="3" customFormat="1" ht="27.95" customHeight="1" x14ac:dyDescent="0.25">
      <c r="A191" s="1">
        <v>62</v>
      </c>
      <c r="B191" s="17">
        <v>190</v>
      </c>
      <c r="C191" s="11" t="s">
        <v>28</v>
      </c>
      <c r="D191" s="11" t="s">
        <v>28</v>
      </c>
      <c r="E191" s="17">
        <v>1056</v>
      </c>
      <c r="F191" s="17" t="s">
        <v>25</v>
      </c>
      <c r="G191" s="52" t="s">
        <v>26</v>
      </c>
      <c r="H191" s="12" t="s">
        <v>73</v>
      </c>
      <c r="I191" s="54" t="s">
        <v>18</v>
      </c>
      <c r="J191" s="118">
        <v>9003.4</v>
      </c>
      <c r="K191" s="54">
        <v>1400</v>
      </c>
      <c r="L191" s="17"/>
      <c r="M191" s="17"/>
      <c r="N191" s="13">
        <v>6.431</v>
      </c>
      <c r="O191" s="10">
        <f t="shared" si="8"/>
        <v>0</v>
      </c>
      <c r="P191" s="10">
        <f t="shared" si="9"/>
        <v>0</v>
      </c>
      <c r="Q191" s="8">
        <f t="shared" si="10"/>
        <v>1400</v>
      </c>
      <c r="R191" s="10">
        <f t="shared" si="11"/>
        <v>9003.4</v>
      </c>
      <c r="T191" s="2"/>
    </row>
    <row r="192" spans="1:20" s="3" customFormat="1" ht="27" customHeight="1" x14ac:dyDescent="0.25">
      <c r="A192" s="1">
        <v>64</v>
      </c>
      <c r="B192" s="17">
        <v>191</v>
      </c>
      <c r="C192" s="7">
        <v>44321</v>
      </c>
      <c r="D192" s="7">
        <v>44321</v>
      </c>
      <c r="E192" s="8">
        <v>1078</v>
      </c>
      <c r="F192" s="8" t="s">
        <v>23</v>
      </c>
      <c r="G192" s="9" t="s">
        <v>24</v>
      </c>
      <c r="H192" s="16" t="s">
        <v>74</v>
      </c>
      <c r="I192" s="17" t="s">
        <v>75</v>
      </c>
      <c r="J192" s="118">
        <v>5258.375</v>
      </c>
      <c r="K192" s="17">
        <v>31</v>
      </c>
      <c r="L192" s="8"/>
      <c r="M192" s="8">
        <v>31</v>
      </c>
      <c r="N192" s="10">
        <v>169.625</v>
      </c>
      <c r="O192" s="10">
        <f t="shared" si="8"/>
        <v>0</v>
      </c>
      <c r="P192" s="10">
        <f t="shared" si="9"/>
        <v>5258.375</v>
      </c>
      <c r="Q192" s="8">
        <f t="shared" si="10"/>
        <v>0</v>
      </c>
      <c r="R192" s="10">
        <f t="shared" si="11"/>
        <v>0</v>
      </c>
      <c r="T192" s="2"/>
    </row>
    <row r="193" spans="1:20" s="3" customFormat="1" ht="27" customHeight="1" x14ac:dyDescent="0.25">
      <c r="A193" s="1">
        <v>66</v>
      </c>
      <c r="B193" s="17">
        <v>192</v>
      </c>
      <c r="C193" s="15" t="s">
        <v>32</v>
      </c>
      <c r="D193" s="15">
        <v>43837</v>
      </c>
      <c r="E193" s="8">
        <v>1079</v>
      </c>
      <c r="F193" s="8" t="s">
        <v>23</v>
      </c>
      <c r="G193" s="9" t="s">
        <v>24</v>
      </c>
      <c r="H193" s="9" t="s">
        <v>76</v>
      </c>
      <c r="I193" s="17" t="s">
        <v>77</v>
      </c>
      <c r="J193" s="118">
        <v>6112.4</v>
      </c>
      <c r="K193" s="17">
        <v>4</v>
      </c>
      <c r="L193" s="8"/>
      <c r="M193" s="8"/>
      <c r="N193" s="13">
        <v>1528.1</v>
      </c>
      <c r="O193" s="10">
        <f t="shared" si="8"/>
        <v>0</v>
      </c>
      <c r="P193" s="10">
        <f t="shared" si="9"/>
        <v>0</v>
      </c>
      <c r="Q193" s="8">
        <f t="shared" si="10"/>
        <v>4</v>
      </c>
      <c r="R193" s="10">
        <f t="shared" si="11"/>
        <v>6112.4</v>
      </c>
      <c r="T193" s="2"/>
    </row>
    <row r="194" spans="1:20" s="3" customFormat="1" ht="27" customHeight="1" x14ac:dyDescent="0.25">
      <c r="A194" s="1">
        <v>67</v>
      </c>
      <c r="B194" s="17">
        <v>193</v>
      </c>
      <c r="C194" s="14" t="s">
        <v>36</v>
      </c>
      <c r="D194" s="15">
        <v>43892</v>
      </c>
      <c r="E194" s="8">
        <v>2001</v>
      </c>
      <c r="F194" s="8" t="s">
        <v>23</v>
      </c>
      <c r="G194" s="9" t="s">
        <v>24</v>
      </c>
      <c r="H194" s="9" t="s">
        <v>78</v>
      </c>
      <c r="I194" s="54" t="s">
        <v>18</v>
      </c>
      <c r="J194" s="118">
        <v>1590</v>
      </c>
      <c r="K194" s="54">
        <v>20</v>
      </c>
      <c r="L194" s="8"/>
      <c r="M194" s="8"/>
      <c r="N194" s="13">
        <v>79.5</v>
      </c>
      <c r="O194" s="10">
        <f t="shared" si="8"/>
        <v>0</v>
      </c>
      <c r="P194" s="10">
        <f t="shared" si="9"/>
        <v>0</v>
      </c>
      <c r="Q194" s="8">
        <f t="shared" si="10"/>
        <v>20</v>
      </c>
      <c r="R194" s="10">
        <f t="shared" si="11"/>
        <v>1590</v>
      </c>
      <c r="T194" s="2"/>
    </row>
    <row r="195" spans="1:20" s="3" customFormat="1" ht="27" customHeight="1" x14ac:dyDescent="0.25">
      <c r="A195" s="1">
        <v>68</v>
      </c>
      <c r="B195" s="17">
        <v>194</v>
      </c>
      <c r="C195" s="11" t="s">
        <v>28</v>
      </c>
      <c r="D195" s="11" t="s">
        <v>28</v>
      </c>
      <c r="E195" s="17">
        <v>2001</v>
      </c>
      <c r="F195" s="8" t="s">
        <v>23</v>
      </c>
      <c r="G195" s="9" t="s">
        <v>24</v>
      </c>
      <c r="H195" s="12" t="s">
        <v>78</v>
      </c>
      <c r="I195" s="54" t="s">
        <v>18</v>
      </c>
      <c r="J195" s="118">
        <v>1752.3</v>
      </c>
      <c r="K195" s="54">
        <v>9</v>
      </c>
      <c r="L195" s="8"/>
      <c r="M195" s="8"/>
      <c r="N195" s="13">
        <v>194.7</v>
      </c>
      <c r="O195" s="10">
        <f t="shared" si="8"/>
        <v>0</v>
      </c>
      <c r="P195" s="10">
        <f t="shared" si="9"/>
        <v>0</v>
      </c>
      <c r="Q195" s="8">
        <f t="shared" si="10"/>
        <v>9</v>
      </c>
      <c r="R195" s="10">
        <f t="shared" si="11"/>
        <v>1752.3</v>
      </c>
      <c r="T195" s="2"/>
    </row>
    <row r="196" spans="1:20" s="3" customFormat="1" ht="27" customHeight="1" x14ac:dyDescent="0.25">
      <c r="A196" s="1">
        <v>69</v>
      </c>
      <c r="B196" s="17">
        <v>195</v>
      </c>
      <c r="C196" s="15" t="s">
        <v>32</v>
      </c>
      <c r="D196" s="15">
        <v>43837</v>
      </c>
      <c r="E196" s="8">
        <v>2002</v>
      </c>
      <c r="F196" s="8" t="s">
        <v>23</v>
      </c>
      <c r="G196" s="9" t="s">
        <v>24</v>
      </c>
      <c r="H196" s="9" t="s">
        <v>79</v>
      </c>
      <c r="I196" s="54" t="s">
        <v>18</v>
      </c>
      <c r="J196" s="118">
        <v>5831.25</v>
      </c>
      <c r="K196" s="54">
        <v>1555</v>
      </c>
      <c r="L196" s="8"/>
      <c r="M196" s="8">
        <v>165</v>
      </c>
      <c r="N196" s="13">
        <v>3.75</v>
      </c>
      <c r="O196" s="10">
        <f t="shared" si="8"/>
        <v>0</v>
      </c>
      <c r="P196" s="10">
        <f t="shared" si="9"/>
        <v>618.75</v>
      </c>
      <c r="Q196" s="8">
        <f t="shared" si="10"/>
        <v>1390</v>
      </c>
      <c r="R196" s="10">
        <f t="shared" si="11"/>
        <v>5212.5</v>
      </c>
      <c r="T196" s="2"/>
    </row>
    <row r="197" spans="1:20" s="3" customFormat="1" ht="27" customHeight="1" x14ac:dyDescent="0.25">
      <c r="A197" s="1">
        <v>70</v>
      </c>
      <c r="B197" s="17">
        <v>196</v>
      </c>
      <c r="C197" s="15">
        <v>43896</v>
      </c>
      <c r="D197" s="15">
        <v>43896</v>
      </c>
      <c r="E197" s="8">
        <v>2003</v>
      </c>
      <c r="F197" s="8" t="s">
        <v>23</v>
      </c>
      <c r="G197" s="9" t="s">
        <v>24</v>
      </c>
      <c r="H197" s="9" t="s">
        <v>80</v>
      </c>
      <c r="I197" s="54" t="s">
        <v>77</v>
      </c>
      <c r="J197" s="118">
        <v>33205.199999999997</v>
      </c>
      <c r="K197" s="54">
        <v>70</v>
      </c>
      <c r="L197" s="8"/>
      <c r="M197" s="8"/>
      <c r="N197" s="13">
        <v>474.35999999999996</v>
      </c>
      <c r="O197" s="10">
        <f t="shared" si="8"/>
        <v>0</v>
      </c>
      <c r="P197" s="10">
        <f t="shared" si="9"/>
        <v>0</v>
      </c>
      <c r="Q197" s="8">
        <f t="shared" si="10"/>
        <v>70</v>
      </c>
      <c r="R197" s="10">
        <f t="shared" si="11"/>
        <v>33205.199999999997</v>
      </c>
      <c r="T197" s="2"/>
    </row>
    <row r="198" spans="1:20" s="3" customFormat="1" ht="27" customHeight="1" x14ac:dyDescent="0.25">
      <c r="A198" s="1">
        <v>71</v>
      </c>
      <c r="B198" s="17">
        <v>197</v>
      </c>
      <c r="C198" s="11" t="s">
        <v>34</v>
      </c>
      <c r="D198" s="11" t="s">
        <v>34</v>
      </c>
      <c r="E198" s="17">
        <v>2003</v>
      </c>
      <c r="F198" s="8" t="s">
        <v>23</v>
      </c>
      <c r="G198" s="9" t="s">
        <v>24</v>
      </c>
      <c r="H198" s="12" t="s">
        <v>81</v>
      </c>
      <c r="I198" s="54" t="s">
        <v>18</v>
      </c>
      <c r="J198" s="118">
        <v>630.96</v>
      </c>
      <c r="K198" s="54">
        <v>132</v>
      </c>
      <c r="L198" s="8"/>
      <c r="M198" s="8"/>
      <c r="N198" s="13">
        <v>4.78</v>
      </c>
      <c r="O198" s="10">
        <f t="shared" si="8"/>
        <v>0</v>
      </c>
      <c r="P198" s="10">
        <f t="shared" si="9"/>
        <v>0</v>
      </c>
      <c r="Q198" s="8">
        <f t="shared" si="10"/>
        <v>132</v>
      </c>
      <c r="R198" s="10">
        <f t="shared" si="11"/>
        <v>630.96</v>
      </c>
      <c r="T198" s="2"/>
    </row>
    <row r="199" spans="1:20" ht="27" customHeight="1" x14ac:dyDescent="0.25">
      <c r="A199" s="1">
        <v>72</v>
      </c>
      <c r="B199" s="17">
        <v>198</v>
      </c>
      <c r="C199" s="7">
        <v>44326</v>
      </c>
      <c r="D199" s="7">
        <v>44326</v>
      </c>
      <c r="E199" s="8">
        <v>2023</v>
      </c>
      <c r="F199" s="8" t="s">
        <v>23</v>
      </c>
      <c r="G199" s="9" t="s">
        <v>24</v>
      </c>
      <c r="H199" s="9" t="s">
        <v>82</v>
      </c>
      <c r="I199" s="17" t="s">
        <v>18</v>
      </c>
      <c r="J199" s="118">
        <v>743.4</v>
      </c>
      <c r="K199" s="17">
        <v>9</v>
      </c>
      <c r="L199" s="8"/>
      <c r="M199" s="8">
        <v>1</v>
      </c>
      <c r="N199" s="10">
        <v>82.6</v>
      </c>
      <c r="O199" s="10">
        <f t="shared" si="8"/>
        <v>0</v>
      </c>
      <c r="P199" s="10">
        <f t="shared" si="9"/>
        <v>82.6</v>
      </c>
      <c r="Q199" s="8">
        <f t="shared" si="10"/>
        <v>8</v>
      </c>
      <c r="R199" s="10">
        <f t="shared" si="11"/>
        <v>660.8</v>
      </c>
      <c r="S199" s="3"/>
    </row>
    <row r="200" spans="1:20" ht="27" customHeight="1" x14ac:dyDescent="0.25">
      <c r="A200" s="1">
        <v>73</v>
      </c>
      <c r="B200" s="17">
        <v>199</v>
      </c>
      <c r="C200" s="15" t="s">
        <v>32</v>
      </c>
      <c r="D200" s="15">
        <v>43837</v>
      </c>
      <c r="E200" s="8">
        <v>2004</v>
      </c>
      <c r="F200" s="17" t="s">
        <v>23</v>
      </c>
      <c r="G200" s="9" t="s">
        <v>24</v>
      </c>
      <c r="H200" s="9" t="s">
        <v>83</v>
      </c>
      <c r="I200" s="54" t="s">
        <v>18</v>
      </c>
      <c r="J200" s="118">
        <v>5952</v>
      </c>
      <c r="K200" s="54">
        <v>372</v>
      </c>
      <c r="L200" s="8"/>
      <c r="M200" s="8"/>
      <c r="N200" s="13">
        <v>16</v>
      </c>
      <c r="O200" s="10">
        <f t="shared" si="8"/>
        <v>0</v>
      </c>
      <c r="P200" s="10">
        <f t="shared" si="9"/>
        <v>0</v>
      </c>
      <c r="Q200" s="8">
        <f t="shared" si="10"/>
        <v>372</v>
      </c>
      <c r="R200" s="10">
        <f t="shared" si="11"/>
        <v>5952</v>
      </c>
      <c r="S200" s="3"/>
    </row>
    <row r="201" spans="1:20" ht="27" customHeight="1" x14ac:dyDescent="0.25">
      <c r="A201" s="1">
        <v>74</v>
      </c>
      <c r="B201" s="17">
        <v>200</v>
      </c>
      <c r="C201" s="7">
        <v>44326</v>
      </c>
      <c r="D201" s="7">
        <v>44326</v>
      </c>
      <c r="E201" s="8">
        <v>2005</v>
      </c>
      <c r="F201" s="8" t="s">
        <v>23</v>
      </c>
      <c r="G201" s="9" t="s">
        <v>24</v>
      </c>
      <c r="H201" s="9" t="s">
        <v>84</v>
      </c>
      <c r="I201" s="17" t="s">
        <v>18</v>
      </c>
      <c r="J201" s="118">
        <v>636.02</v>
      </c>
      <c r="K201" s="17">
        <v>77</v>
      </c>
      <c r="L201" s="8"/>
      <c r="M201" s="8">
        <v>6</v>
      </c>
      <c r="N201" s="10">
        <v>8.26</v>
      </c>
      <c r="O201" s="10">
        <f t="shared" si="8"/>
        <v>0</v>
      </c>
      <c r="P201" s="10">
        <f t="shared" si="9"/>
        <v>49.56</v>
      </c>
      <c r="Q201" s="8">
        <f t="shared" si="10"/>
        <v>71</v>
      </c>
      <c r="R201" s="10">
        <f t="shared" si="11"/>
        <v>586.46</v>
      </c>
      <c r="S201" s="3"/>
    </row>
    <row r="202" spans="1:20" ht="27" customHeight="1" x14ac:dyDescent="0.25">
      <c r="A202" s="1">
        <v>78</v>
      </c>
      <c r="B202" s="17">
        <v>202</v>
      </c>
      <c r="C202" s="15">
        <v>43896</v>
      </c>
      <c r="D202" s="15">
        <v>43896</v>
      </c>
      <c r="E202" s="8">
        <v>2008</v>
      </c>
      <c r="F202" s="8" t="s">
        <v>23</v>
      </c>
      <c r="G202" s="9" t="s">
        <v>24</v>
      </c>
      <c r="H202" s="9" t="s">
        <v>85</v>
      </c>
      <c r="I202" s="17" t="s">
        <v>77</v>
      </c>
      <c r="J202" s="118">
        <v>9976.9</v>
      </c>
      <c r="K202" s="17">
        <v>95</v>
      </c>
      <c r="L202" s="8"/>
      <c r="M202" s="8"/>
      <c r="N202" s="13">
        <v>105.02</v>
      </c>
      <c r="O202" s="10">
        <f t="shared" si="8"/>
        <v>0</v>
      </c>
      <c r="P202" s="10">
        <f t="shared" si="9"/>
        <v>0</v>
      </c>
      <c r="Q202" s="8">
        <f t="shared" si="10"/>
        <v>95</v>
      </c>
      <c r="R202" s="10">
        <f t="shared" si="11"/>
        <v>9976.9</v>
      </c>
      <c r="S202" s="3"/>
    </row>
    <row r="203" spans="1:20" ht="27" customHeight="1" x14ac:dyDescent="0.25">
      <c r="A203" s="1">
        <v>79</v>
      </c>
      <c r="B203" s="17">
        <v>203</v>
      </c>
      <c r="C203" s="11" t="s">
        <v>34</v>
      </c>
      <c r="D203" s="11" t="s">
        <v>34</v>
      </c>
      <c r="E203" s="17">
        <v>2008</v>
      </c>
      <c r="F203" s="17" t="s">
        <v>23</v>
      </c>
      <c r="G203" s="9" t="s">
        <v>24</v>
      </c>
      <c r="H203" s="9" t="s">
        <v>85</v>
      </c>
      <c r="I203" s="54" t="s">
        <v>86</v>
      </c>
      <c r="J203" s="118">
        <v>9512</v>
      </c>
      <c r="K203" s="54">
        <v>145</v>
      </c>
      <c r="L203" s="8"/>
      <c r="M203" s="8"/>
      <c r="N203" s="13">
        <v>65.599999999999994</v>
      </c>
      <c r="O203" s="10">
        <f t="shared" ref="O203:O266" si="12">(L203*N203)</f>
        <v>0</v>
      </c>
      <c r="P203" s="10">
        <f t="shared" ref="P203:P266" si="13">(M203*N203)</f>
        <v>0</v>
      </c>
      <c r="Q203" s="8">
        <f t="shared" si="10"/>
        <v>145</v>
      </c>
      <c r="R203" s="10">
        <f t="shared" si="11"/>
        <v>9512</v>
      </c>
      <c r="S203" s="3"/>
    </row>
    <row r="204" spans="1:20" ht="27" customHeight="1" x14ac:dyDescent="0.25">
      <c r="A204" s="1">
        <v>84</v>
      </c>
      <c r="B204" s="17">
        <v>206</v>
      </c>
      <c r="C204" s="7">
        <v>44321</v>
      </c>
      <c r="D204" s="7">
        <v>44321</v>
      </c>
      <c r="E204" s="8">
        <v>2012</v>
      </c>
      <c r="F204" s="8" t="s">
        <v>23</v>
      </c>
      <c r="G204" s="9" t="s">
        <v>24</v>
      </c>
      <c r="H204" s="16" t="s">
        <v>87</v>
      </c>
      <c r="I204" s="17" t="s">
        <v>77</v>
      </c>
      <c r="J204" s="118">
        <v>1058.0352</v>
      </c>
      <c r="K204" s="17">
        <v>12</v>
      </c>
      <c r="L204" s="8"/>
      <c r="M204" s="8">
        <v>6</v>
      </c>
      <c r="N204" s="10">
        <v>88.169600000000003</v>
      </c>
      <c r="O204" s="10">
        <f t="shared" si="12"/>
        <v>0</v>
      </c>
      <c r="P204" s="10">
        <f t="shared" si="13"/>
        <v>529.01760000000002</v>
      </c>
      <c r="Q204" s="8">
        <f t="shared" ref="Q204:Q267" si="14">(K204+L204-M204)</f>
        <v>6</v>
      </c>
      <c r="R204" s="10">
        <f t="shared" ref="R204:R267" si="15">(N204*Q204)</f>
        <v>529.01760000000002</v>
      </c>
      <c r="S204" s="3"/>
    </row>
    <row r="205" spans="1:20" ht="27" customHeight="1" x14ac:dyDescent="0.25">
      <c r="A205" s="1">
        <v>90</v>
      </c>
      <c r="B205" s="17">
        <v>207</v>
      </c>
      <c r="C205" s="7">
        <v>44321</v>
      </c>
      <c r="D205" s="7">
        <v>44321</v>
      </c>
      <c r="E205" s="8">
        <v>2016</v>
      </c>
      <c r="F205" s="8" t="s">
        <v>23</v>
      </c>
      <c r="G205" s="9" t="s">
        <v>24</v>
      </c>
      <c r="H205" s="16" t="s">
        <v>88</v>
      </c>
      <c r="I205" s="8" t="s">
        <v>18</v>
      </c>
      <c r="J205" s="10">
        <v>1167.6690000000001</v>
      </c>
      <c r="K205" s="8">
        <v>45</v>
      </c>
      <c r="L205" s="8"/>
      <c r="M205" s="8">
        <v>6</v>
      </c>
      <c r="N205" s="10">
        <v>25.9482</v>
      </c>
      <c r="O205" s="10">
        <f t="shared" si="12"/>
        <v>0</v>
      </c>
      <c r="P205" s="10">
        <f t="shared" si="13"/>
        <v>155.6892</v>
      </c>
      <c r="Q205" s="8">
        <f t="shared" si="14"/>
        <v>39</v>
      </c>
      <c r="R205" s="10">
        <f t="shared" si="15"/>
        <v>1011.9798</v>
      </c>
      <c r="S205" s="3"/>
    </row>
    <row r="206" spans="1:20" ht="27" customHeight="1" x14ac:dyDescent="0.25">
      <c r="A206" s="1">
        <v>92</v>
      </c>
      <c r="B206" s="17">
        <v>208</v>
      </c>
      <c r="C206" s="7">
        <v>44326</v>
      </c>
      <c r="D206" s="7">
        <v>44326</v>
      </c>
      <c r="E206" s="8">
        <v>2017</v>
      </c>
      <c r="F206" s="8" t="s">
        <v>23</v>
      </c>
      <c r="G206" s="9" t="s">
        <v>24</v>
      </c>
      <c r="H206" s="9" t="s">
        <v>89</v>
      </c>
      <c r="I206" s="17" t="s">
        <v>18</v>
      </c>
      <c r="J206" s="118">
        <v>2973.6</v>
      </c>
      <c r="K206" s="17">
        <v>84</v>
      </c>
      <c r="L206" s="8"/>
      <c r="M206" s="8">
        <v>6</v>
      </c>
      <c r="N206" s="10">
        <v>35.4</v>
      </c>
      <c r="O206" s="10">
        <f t="shared" si="12"/>
        <v>0</v>
      </c>
      <c r="P206" s="10">
        <f t="shared" si="13"/>
        <v>212.39999999999998</v>
      </c>
      <c r="Q206" s="8">
        <f t="shared" si="14"/>
        <v>78</v>
      </c>
      <c r="R206" s="10">
        <f t="shared" si="15"/>
        <v>2761.2</v>
      </c>
      <c r="S206" s="3"/>
    </row>
    <row r="207" spans="1:20" s="3" customFormat="1" ht="27" customHeight="1" x14ac:dyDescent="0.25">
      <c r="A207" s="1">
        <v>97</v>
      </c>
      <c r="B207" s="17">
        <v>210</v>
      </c>
      <c r="C207" s="11" t="s">
        <v>30</v>
      </c>
      <c r="D207" s="11" t="s">
        <v>30</v>
      </c>
      <c r="E207" s="17">
        <v>2021</v>
      </c>
      <c r="F207" s="17" t="s">
        <v>92</v>
      </c>
      <c r="G207" s="52" t="s">
        <v>93</v>
      </c>
      <c r="H207" s="12" t="s">
        <v>94</v>
      </c>
      <c r="I207" s="54" t="s">
        <v>18</v>
      </c>
      <c r="J207" s="118">
        <v>4901.7199999999993</v>
      </c>
      <c r="K207" s="54">
        <v>67</v>
      </c>
      <c r="L207" s="17"/>
      <c r="M207" s="17">
        <v>7</v>
      </c>
      <c r="N207" s="13">
        <v>73.16</v>
      </c>
      <c r="O207" s="10">
        <f t="shared" si="12"/>
        <v>0</v>
      </c>
      <c r="P207" s="10">
        <f t="shared" si="13"/>
        <v>512.12</v>
      </c>
      <c r="Q207" s="8">
        <f t="shared" si="14"/>
        <v>60</v>
      </c>
      <c r="R207" s="10">
        <f t="shared" si="15"/>
        <v>4389.5999999999995</v>
      </c>
      <c r="T207" s="2"/>
    </row>
    <row r="208" spans="1:20" s="3" customFormat="1" ht="27" customHeight="1" x14ac:dyDescent="0.25">
      <c r="A208" s="1">
        <v>98</v>
      </c>
      <c r="B208" s="17">
        <v>211</v>
      </c>
      <c r="C208" s="14" t="s">
        <v>36</v>
      </c>
      <c r="D208" s="15">
        <v>43892</v>
      </c>
      <c r="E208" s="8">
        <v>2022</v>
      </c>
      <c r="F208" s="8" t="s">
        <v>92</v>
      </c>
      <c r="G208" s="9" t="s">
        <v>93</v>
      </c>
      <c r="H208" s="9" t="s">
        <v>95</v>
      </c>
      <c r="I208" s="54" t="s">
        <v>18</v>
      </c>
      <c r="J208" s="118">
        <v>11136.072999999999</v>
      </c>
      <c r="K208" s="54">
        <v>65</v>
      </c>
      <c r="L208" s="8"/>
      <c r="M208" s="8">
        <v>7</v>
      </c>
      <c r="N208" s="13">
        <v>171.32419999999999</v>
      </c>
      <c r="O208" s="10">
        <f t="shared" si="12"/>
        <v>0</v>
      </c>
      <c r="P208" s="10">
        <f t="shared" si="13"/>
        <v>1199.2693999999999</v>
      </c>
      <c r="Q208" s="8">
        <f t="shared" si="14"/>
        <v>58</v>
      </c>
      <c r="R208" s="10">
        <f t="shared" si="15"/>
        <v>9936.8035999999993</v>
      </c>
      <c r="T208" s="2"/>
    </row>
    <row r="209" spans="1:20" s="3" customFormat="1" ht="27" customHeight="1" x14ac:dyDescent="0.25">
      <c r="A209" s="1">
        <v>100</v>
      </c>
      <c r="B209" s="17">
        <v>212</v>
      </c>
      <c r="C209" s="15">
        <v>43896</v>
      </c>
      <c r="D209" s="15">
        <v>43896</v>
      </c>
      <c r="E209" s="8">
        <v>2025</v>
      </c>
      <c r="F209" s="8" t="s">
        <v>96</v>
      </c>
      <c r="G209" s="9" t="s">
        <v>24</v>
      </c>
      <c r="H209" s="9" t="s">
        <v>97</v>
      </c>
      <c r="I209" s="17" t="s">
        <v>77</v>
      </c>
      <c r="J209" s="118">
        <v>429.52</v>
      </c>
      <c r="K209" s="17">
        <v>14</v>
      </c>
      <c r="L209" s="8"/>
      <c r="M209" s="8"/>
      <c r="N209" s="13">
        <v>30.68</v>
      </c>
      <c r="O209" s="10">
        <f t="shared" si="12"/>
        <v>0</v>
      </c>
      <c r="P209" s="10">
        <f t="shared" si="13"/>
        <v>0</v>
      </c>
      <c r="Q209" s="8">
        <f t="shared" si="14"/>
        <v>14</v>
      </c>
      <c r="R209" s="10">
        <f t="shared" si="15"/>
        <v>429.52</v>
      </c>
      <c r="T209" s="2"/>
    </row>
    <row r="210" spans="1:20" s="3" customFormat="1" ht="27" customHeight="1" x14ac:dyDescent="0.25">
      <c r="A210" s="1">
        <v>101</v>
      </c>
      <c r="B210" s="17">
        <v>213</v>
      </c>
      <c r="C210" s="11" t="s">
        <v>34</v>
      </c>
      <c r="D210" s="11" t="s">
        <v>34</v>
      </c>
      <c r="E210" s="17">
        <v>2025</v>
      </c>
      <c r="F210" s="17" t="s">
        <v>96</v>
      </c>
      <c r="G210" s="9" t="s">
        <v>24</v>
      </c>
      <c r="H210" s="12" t="s">
        <v>97</v>
      </c>
      <c r="I210" s="54" t="s">
        <v>86</v>
      </c>
      <c r="J210" s="118">
        <v>1232.3999999999999</v>
      </c>
      <c r="K210" s="54">
        <v>79</v>
      </c>
      <c r="L210" s="8"/>
      <c r="M210" s="8"/>
      <c r="N210" s="13">
        <v>15.6</v>
      </c>
      <c r="O210" s="10">
        <f t="shared" si="12"/>
        <v>0</v>
      </c>
      <c r="P210" s="10">
        <f t="shared" si="13"/>
        <v>0</v>
      </c>
      <c r="Q210" s="8">
        <f t="shared" si="14"/>
        <v>79</v>
      </c>
      <c r="R210" s="10">
        <f t="shared" si="15"/>
        <v>1232.3999999999999</v>
      </c>
      <c r="T210" s="2"/>
    </row>
    <row r="211" spans="1:20" s="3" customFormat="1" ht="27" customHeight="1" x14ac:dyDescent="0.25">
      <c r="A211" s="1">
        <v>102</v>
      </c>
      <c r="B211" s="17">
        <v>214</v>
      </c>
      <c r="C211" s="15">
        <v>43896</v>
      </c>
      <c r="D211" s="15">
        <v>43896</v>
      </c>
      <c r="E211" s="8">
        <v>2026</v>
      </c>
      <c r="F211" s="8" t="s">
        <v>23</v>
      </c>
      <c r="G211" s="9" t="s">
        <v>24</v>
      </c>
      <c r="H211" s="9" t="s">
        <v>98</v>
      </c>
      <c r="I211" s="54" t="s">
        <v>18</v>
      </c>
      <c r="J211" s="118">
        <v>4248</v>
      </c>
      <c r="K211" s="54">
        <v>40</v>
      </c>
      <c r="L211" s="8"/>
      <c r="M211" s="8">
        <v>2</v>
      </c>
      <c r="N211" s="13">
        <v>106.2</v>
      </c>
      <c r="O211" s="10">
        <f t="shared" si="12"/>
        <v>0</v>
      </c>
      <c r="P211" s="10">
        <f t="shared" si="13"/>
        <v>212.4</v>
      </c>
      <c r="Q211" s="8">
        <f t="shared" si="14"/>
        <v>38</v>
      </c>
      <c r="R211" s="10">
        <f t="shared" si="15"/>
        <v>4035.6</v>
      </c>
      <c r="T211" s="2"/>
    </row>
    <row r="212" spans="1:20" s="3" customFormat="1" ht="27" customHeight="1" x14ac:dyDescent="0.25">
      <c r="A212" s="1">
        <v>103</v>
      </c>
      <c r="B212" s="17">
        <v>215</v>
      </c>
      <c r="C212" s="11" t="s">
        <v>34</v>
      </c>
      <c r="D212" s="11" t="s">
        <v>34</v>
      </c>
      <c r="E212" s="17">
        <v>2026</v>
      </c>
      <c r="F212" s="17" t="s">
        <v>23</v>
      </c>
      <c r="G212" s="9" t="s">
        <v>24</v>
      </c>
      <c r="H212" s="9" t="s">
        <v>99</v>
      </c>
      <c r="I212" s="54" t="s">
        <v>18</v>
      </c>
      <c r="J212" s="118">
        <v>3460.2000000000003</v>
      </c>
      <c r="K212" s="54">
        <v>30</v>
      </c>
      <c r="L212" s="8"/>
      <c r="M212" s="8"/>
      <c r="N212" s="13">
        <v>115.34</v>
      </c>
      <c r="O212" s="10">
        <f t="shared" si="12"/>
        <v>0</v>
      </c>
      <c r="P212" s="10">
        <f t="shared" si="13"/>
        <v>0</v>
      </c>
      <c r="Q212" s="8">
        <f t="shared" si="14"/>
        <v>30</v>
      </c>
      <c r="R212" s="10">
        <f t="shared" si="15"/>
        <v>3460.2000000000003</v>
      </c>
      <c r="T212" s="2"/>
    </row>
    <row r="213" spans="1:20" s="3" customFormat="1" ht="27" customHeight="1" x14ac:dyDescent="0.25">
      <c r="A213" s="1">
        <v>104</v>
      </c>
      <c r="B213" s="17">
        <v>216</v>
      </c>
      <c r="C213" s="11">
        <v>42313</v>
      </c>
      <c r="D213" s="11">
        <v>42313</v>
      </c>
      <c r="E213" s="17">
        <v>2027</v>
      </c>
      <c r="F213" s="17" t="s">
        <v>23</v>
      </c>
      <c r="G213" s="9" t="s">
        <v>24</v>
      </c>
      <c r="H213" s="12" t="s">
        <v>100</v>
      </c>
      <c r="I213" s="54" t="s">
        <v>18</v>
      </c>
      <c r="J213" s="118">
        <v>56640</v>
      </c>
      <c r="K213" s="54">
        <v>400</v>
      </c>
      <c r="L213" s="8"/>
      <c r="M213" s="8"/>
      <c r="N213" s="13">
        <v>141.6</v>
      </c>
      <c r="O213" s="10">
        <f t="shared" si="12"/>
        <v>0</v>
      </c>
      <c r="P213" s="10">
        <f t="shared" si="13"/>
        <v>0</v>
      </c>
      <c r="Q213" s="8">
        <f t="shared" si="14"/>
        <v>400</v>
      </c>
      <c r="R213" s="10">
        <f t="shared" si="15"/>
        <v>56640</v>
      </c>
      <c r="T213" s="2"/>
    </row>
    <row r="214" spans="1:20" s="3" customFormat="1" ht="27" customHeight="1" x14ac:dyDescent="0.25">
      <c r="A214" s="1">
        <v>107</v>
      </c>
      <c r="B214" s="17">
        <v>217</v>
      </c>
      <c r="C214" s="15">
        <v>43896</v>
      </c>
      <c r="D214" s="15">
        <v>43896</v>
      </c>
      <c r="E214" s="8">
        <v>2031</v>
      </c>
      <c r="F214" s="8" t="s">
        <v>23</v>
      </c>
      <c r="G214" s="9" t="s">
        <v>24</v>
      </c>
      <c r="H214" s="9" t="s">
        <v>101</v>
      </c>
      <c r="I214" s="54" t="s">
        <v>18</v>
      </c>
      <c r="J214" s="118">
        <v>22879.02</v>
      </c>
      <c r="K214" s="54">
        <v>69</v>
      </c>
      <c r="L214" s="8"/>
      <c r="M214" s="8"/>
      <c r="N214" s="13">
        <v>331.58</v>
      </c>
      <c r="O214" s="10">
        <f t="shared" si="12"/>
        <v>0</v>
      </c>
      <c r="P214" s="10">
        <f t="shared" si="13"/>
        <v>0</v>
      </c>
      <c r="Q214" s="8">
        <f t="shared" si="14"/>
        <v>69</v>
      </c>
      <c r="R214" s="10">
        <f t="shared" si="15"/>
        <v>22879.02</v>
      </c>
      <c r="T214" s="2"/>
    </row>
    <row r="215" spans="1:20" s="3" customFormat="1" ht="27" customHeight="1" x14ac:dyDescent="0.25">
      <c r="A215" s="1">
        <v>108</v>
      </c>
      <c r="B215" s="17">
        <v>218</v>
      </c>
      <c r="C215" s="11" t="s">
        <v>34</v>
      </c>
      <c r="D215" s="11" t="s">
        <v>34</v>
      </c>
      <c r="E215" s="17">
        <v>2031</v>
      </c>
      <c r="F215" s="17" t="s">
        <v>23</v>
      </c>
      <c r="G215" s="9" t="s">
        <v>24</v>
      </c>
      <c r="H215" s="12" t="s">
        <v>102</v>
      </c>
      <c r="I215" s="54" t="s">
        <v>18</v>
      </c>
      <c r="J215" s="118">
        <v>88.25</v>
      </c>
      <c r="K215" s="54">
        <v>25</v>
      </c>
      <c r="L215" s="8"/>
      <c r="M215" s="8"/>
      <c r="N215" s="13">
        <v>3.53</v>
      </c>
      <c r="O215" s="10">
        <f t="shared" si="12"/>
        <v>0</v>
      </c>
      <c r="P215" s="10">
        <f t="shared" si="13"/>
        <v>0</v>
      </c>
      <c r="Q215" s="8">
        <f t="shared" si="14"/>
        <v>25</v>
      </c>
      <c r="R215" s="10">
        <f t="shared" si="15"/>
        <v>88.25</v>
      </c>
      <c r="T215" s="2"/>
    </row>
    <row r="216" spans="1:20" s="3" customFormat="1" ht="27" customHeight="1" x14ac:dyDescent="0.25">
      <c r="A216" s="1">
        <v>109</v>
      </c>
      <c r="B216" s="17">
        <v>219</v>
      </c>
      <c r="C216" s="15">
        <v>43896</v>
      </c>
      <c r="D216" s="15">
        <v>43896</v>
      </c>
      <c r="E216" s="8">
        <v>2032</v>
      </c>
      <c r="F216" s="8" t="s">
        <v>23</v>
      </c>
      <c r="G216" s="9" t="s">
        <v>24</v>
      </c>
      <c r="H216" s="9" t="s">
        <v>103</v>
      </c>
      <c r="I216" s="54" t="s">
        <v>18</v>
      </c>
      <c r="J216" s="118">
        <v>9499</v>
      </c>
      <c r="K216" s="54">
        <v>50</v>
      </c>
      <c r="L216" s="8"/>
      <c r="M216" s="8"/>
      <c r="N216" s="13">
        <v>189.98</v>
      </c>
      <c r="O216" s="10">
        <f t="shared" si="12"/>
        <v>0</v>
      </c>
      <c r="P216" s="10">
        <f t="shared" si="13"/>
        <v>0</v>
      </c>
      <c r="Q216" s="8">
        <f t="shared" si="14"/>
        <v>50</v>
      </c>
      <c r="R216" s="10">
        <f t="shared" si="15"/>
        <v>9499</v>
      </c>
      <c r="T216" s="2"/>
    </row>
    <row r="217" spans="1:20" s="3" customFormat="1" ht="27" customHeight="1" x14ac:dyDescent="0.25">
      <c r="A217" s="1">
        <v>110</v>
      </c>
      <c r="B217" s="17">
        <v>220</v>
      </c>
      <c r="C217" s="11" t="s">
        <v>34</v>
      </c>
      <c r="D217" s="11" t="s">
        <v>34</v>
      </c>
      <c r="E217" s="17">
        <v>2032</v>
      </c>
      <c r="F217" s="17" t="s">
        <v>23</v>
      </c>
      <c r="G217" s="9" t="s">
        <v>24</v>
      </c>
      <c r="H217" s="12" t="s">
        <v>103</v>
      </c>
      <c r="I217" s="54" t="s">
        <v>18</v>
      </c>
      <c r="J217" s="118">
        <v>436.77</v>
      </c>
      <c r="K217" s="54">
        <v>211</v>
      </c>
      <c r="L217" s="8"/>
      <c r="M217" s="8"/>
      <c r="N217" s="13">
        <v>2.0699999999999998</v>
      </c>
      <c r="O217" s="10">
        <f t="shared" si="12"/>
        <v>0</v>
      </c>
      <c r="P217" s="10">
        <f t="shared" si="13"/>
        <v>0</v>
      </c>
      <c r="Q217" s="8">
        <f t="shared" si="14"/>
        <v>211</v>
      </c>
      <c r="R217" s="10">
        <f t="shared" si="15"/>
        <v>436.77</v>
      </c>
      <c r="T217" s="2"/>
    </row>
    <row r="218" spans="1:20" s="3" customFormat="1" ht="27" customHeight="1" x14ac:dyDescent="0.25">
      <c r="A218" s="1">
        <v>111</v>
      </c>
      <c r="B218" s="17">
        <v>221</v>
      </c>
      <c r="C218" s="15">
        <v>43896</v>
      </c>
      <c r="D218" s="15">
        <v>43896</v>
      </c>
      <c r="E218" s="8">
        <v>2033</v>
      </c>
      <c r="F218" s="8" t="s">
        <v>23</v>
      </c>
      <c r="G218" s="9" t="s">
        <v>24</v>
      </c>
      <c r="H218" s="9" t="s">
        <v>104</v>
      </c>
      <c r="I218" s="54" t="s">
        <v>18</v>
      </c>
      <c r="J218" s="118">
        <v>14981.28</v>
      </c>
      <c r="K218" s="54">
        <v>69</v>
      </c>
      <c r="L218" s="8"/>
      <c r="M218" s="8"/>
      <c r="N218" s="13">
        <v>217.12</v>
      </c>
      <c r="O218" s="10">
        <f t="shared" si="12"/>
        <v>0</v>
      </c>
      <c r="P218" s="10">
        <f t="shared" si="13"/>
        <v>0</v>
      </c>
      <c r="Q218" s="8">
        <f t="shared" si="14"/>
        <v>69</v>
      </c>
      <c r="R218" s="10">
        <f t="shared" si="15"/>
        <v>14981.28</v>
      </c>
      <c r="T218" s="2"/>
    </row>
    <row r="219" spans="1:20" s="3" customFormat="1" ht="27" customHeight="1" x14ac:dyDescent="0.25">
      <c r="A219" s="1">
        <v>112</v>
      </c>
      <c r="B219" s="17">
        <v>222</v>
      </c>
      <c r="C219" s="11" t="s">
        <v>34</v>
      </c>
      <c r="D219" s="11" t="s">
        <v>34</v>
      </c>
      <c r="E219" s="17">
        <v>2033</v>
      </c>
      <c r="F219" s="17" t="s">
        <v>23</v>
      </c>
      <c r="G219" s="9" t="s">
        <v>24</v>
      </c>
      <c r="H219" s="12" t="s">
        <v>105</v>
      </c>
      <c r="I219" s="54" t="s">
        <v>18</v>
      </c>
      <c r="J219" s="118">
        <v>245.99999999999997</v>
      </c>
      <c r="K219" s="54">
        <v>75</v>
      </c>
      <c r="L219" s="8"/>
      <c r="M219" s="8"/>
      <c r="N219" s="13">
        <v>3.28</v>
      </c>
      <c r="O219" s="10">
        <f t="shared" si="12"/>
        <v>0</v>
      </c>
      <c r="P219" s="10">
        <f t="shared" si="13"/>
        <v>0</v>
      </c>
      <c r="Q219" s="8">
        <f t="shared" si="14"/>
        <v>75</v>
      </c>
      <c r="R219" s="10">
        <f t="shared" si="15"/>
        <v>245.99999999999997</v>
      </c>
      <c r="T219" s="2"/>
    </row>
    <row r="220" spans="1:20" s="3" customFormat="1" ht="27" customHeight="1" x14ac:dyDescent="0.25">
      <c r="A220" s="1">
        <v>113</v>
      </c>
      <c r="B220" s="17">
        <v>223</v>
      </c>
      <c r="C220" s="15">
        <v>43896</v>
      </c>
      <c r="D220" s="15">
        <v>43896</v>
      </c>
      <c r="E220" s="8">
        <v>2034</v>
      </c>
      <c r="F220" s="8" t="s">
        <v>23</v>
      </c>
      <c r="G220" s="9" t="s">
        <v>24</v>
      </c>
      <c r="H220" s="9" t="s">
        <v>106</v>
      </c>
      <c r="I220" s="54" t="s">
        <v>18</v>
      </c>
      <c r="J220" s="118">
        <v>34279</v>
      </c>
      <c r="K220" s="54">
        <v>70</v>
      </c>
      <c r="L220" s="8"/>
      <c r="M220" s="8"/>
      <c r="N220" s="13">
        <v>489.7</v>
      </c>
      <c r="O220" s="10">
        <f t="shared" si="12"/>
        <v>0</v>
      </c>
      <c r="P220" s="10">
        <f t="shared" si="13"/>
        <v>0</v>
      </c>
      <c r="Q220" s="8">
        <f t="shared" si="14"/>
        <v>70</v>
      </c>
      <c r="R220" s="10">
        <f t="shared" si="15"/>
        <v>34279</v>
      </c>
      <c r="T220" s="2"/>
    </row>
    <row r="221" spans="1:20" s="3" customFormat="1" ht="27" customHeight="1" x14ac:dyDescent="0.25">
      <c r="A221" s="1">
        <v>114</v>
      </c>
      <c r="B221" s="17">
        <v>224</v>
      </c>
      <c r="C221" s="11" t="s">
        <v>34</v>
      </c>
      <c r="D221" s="11" t="s">
        <v>34</v>
      </c>
      <c r="E221" s="17">
        <v>2034</v>
      </c>
      <c r="F221" s="17" t="s">
        <v>23</v>
      </c>
      <c r="G221" s="9" t="s">
        <v>24</v>
      </c>
      <c r="H221" s="12" t="s">
        <v>106</v>
      </c>
      <c r="I221" s="54" t="s">
        <v>18</v>
      </c>
      <c r="J221" s="118">
        <v>338.58</v>
      </c>
      <c r="K221" s="54">
        <v>66</v>
      </c>
      <c r="L221" s="8"/>
      <c r="M221" s="8"/>
      <c r="N221" s="13">
        <v>5.13</v>
      </c>
      <c r="O221" s="10">
        <f t="shared" si="12"/>
        <v>0</v>
      </c>
      <c r="P221" s="10">
        <f t="shared" si="13"/>
        <v>0</v>
      </c>
      <c r="Q221" s="8">
        <f t="shared" si="14"/>
        <v>66</v>
      </c>
      <c r="R221" s="10">
        <f t="shared" si="15"/>
        <v>338.58</v>
      </c>
      <c r="T221" s="2"/>
    </row>
    <row r="222" spans="1:20" s="3" customFormat="1" ht="27" customHeight="1" x14ac:dyDescent="0.25">
      <c r="A222" s="1">
        <v>115</v>
      </c>
      <c r="B222" s="17">
        <v>225</v>
      </c>
      <c r="C222" s="7">
        <v>44321</v>
      </c>
      <c r="D222" s="7">
        <v>44321</v>
      </c>
      <c r="E222" s="8">
        <v>2035</v>
      </c>
      <c r="F222" s="8" t="s">
        <v>23</v>
      </c>
      <c r="G222" s="9" t="s">
        <v>24</v>
      </c>
      <c r="H222" s="16" t="s">
        <v>107</v>
      </c>
      <c r="I222" s="17" t="s">
        <v>91</v>
      </c>
      <c r="J222" s="118">
        <v>2353.8180000000002</v>
      </c>
      <c r="K222" s="17">
        <v>18</v>
      </c>
      <c r="L222" s="8"/>
      <c r="M222" s="8">
        <v>3</v>
      </c>
      <c r="N222" s="10">
        <v>130.76766666666668</v>
      </c>
      <c r="O222" s="10">
        <f t="shared" si="12"/>
        <v>0</v>
      </c>
      <c r="P222" s="10">
        <f t="shared" si="13"/>
        <v>392.30300000000005</v>
      </c>
      <c r="Q222" s="8">
        <f t="shared" si="14"/>
        <v>15</v>
      </c>
      <c r="R222" s="10">
        <f t="shared" si="15"/>
        <v>1961.5150000000003</v>
      </c>
      <c r="T222" s="2"/>
    </row>
    <row r="223" spans="1:20" s="3" customFormat="1" ht="27" customHeight="1" x14ac:dyDescent="0.25">
      <c r="A223" s="1">
        <v>121</v>
      </c>
      <c r="B223" s="17">
        <v>226</v>
      </c>
      <c r="C223" s="11" t="s">
        <v>46</v>
      </c>
      <c r="D223" s="11" t="s">
        <v>46</v>
      </c>
      <c r="E223" s="17">
        <v>2044</v>
      </c>
      <c r="F223" s="8" t="s">
        <v>96</v>
      </c>
      <c r="G223" s="9" t="s">
        <v>24</v>
      </c>
      <c r="H223" s="12" t="s">
        <v>108</v>
      </c>
      <c r="I223" s="54" t="s">
        <v>18</v>
      </c>
      <c r="J223" s="118">
        <v>5352.4800000000005</v>
      </c>
      <c r="K223" s="54">
        <v>108</v>
      </c>
      <c r="L223" s="8"/>
      <c r="M223" s="8"/>
      <c r="N223" s="13">
        <v>49.56</v>
      </c>
      <c r="O223" s="10">
        <f t="shared" si="12"/>
        <v>0</v>
      </c>
      <c r="P223" s="10">
        <f t="shared" si="13"/>
        <v>0</v>
      </c>
      <c r="Q223" s="8">
        <f t="shared" si="14"/>
        <v>108</v>
      </c>
      <c r="R223" s="10">
        <f t="shared" si="15"/>
        <v>5352.4800000000005</v>
      </c>
      <c r="T223" s="2"/>
    </row>
    <row r="224" spans="1:20" s="3" customFormat="1" ht="27" customHeight="1" x14ac:dyDescent="0.25">
      <c r="A224" s="1">
        <v>122</v>
      </c>
      <c r="B224" s="17">
        <v>227</v>
      </c>
      <c r="C224" s="7">
        <v>44321</v>
      </c>
      <c r="D224" s="7">
        <v>44321</v>
      </c>
      <c r="E224" s="8">
        <v>2046</v>
      </c>
      <c r="F224" s="8" t="s">
        <v>109</v>
      </c>
      <c r="G224" s="9" t="s">
        <v>110</v>
      </c>
      <c r="H224" s="16" t="s">
        <v>111</v>
      </c>
      <c r="I224" s="8" t="s">
        <v>18</v>
      </c>
      <c r="J224" s="10">
        <v>1231.92</v>
      </c>
      <c r="K224" s="8">
        <v>36</v>
      </c>
      <c r="L224" s="8"/>
      <c r="M224" s="8">
        <v>36</v>
      </c>
      <c r="N224" s="10">
        <v>34.22</v>
      </c>
      <c r="O224" s="10">
        <f t="shared" si="12"/>
        <v>0</v>
      </c>
      <c r="P224" s="10">
        <f t="shared" si="13"/>
        <v>1231.92</v>
      </c>
      <c r="Q224" s="8">
        <f t="shared" si="14"/>
        <v>0</v>
      </c>
      <c r="R224" s="10">
        <f t="shared" si="15"/>
        <v>0</v>
      </c>
      <c r="T224" s="2"/>
    </row>
    <row r="225" spans="1:20" s="3" customFormat="1" ht="27" customHeight="1" x14ac:dyDescent="0.25">
      <c r="A225" s="1">
        <v>126</v>
      </c>
      <c r="B225" s="17">
        <v>228</v>
      </c>
      <c r="C225" s="7">
        <v>44326</v>
      </c>
      <c r="D225" s="7">
        <v>44326</v>
      </c>
      <c r="E225" s="8">
        <v>2053</v>
      </c>
      <c r="F225" s="8" t="s">
        <v>23</v>
      </c>
      <c r="G225" s="9" t="s">
        <v>24</v>
      </c>
      <c r="H225" s="9" t="s">
        <v>112</v>
      </c>
      <c r="I225" s="17" t="s">
        <v>18</v>
      </c>
      <c r="J225" s="118">
        <v>365.8</v>
      </c>
      <c r="K225" s="17">
        <v>31</v>
      </c>
      <c r="L225" s="8"/>
      <c r="M225" s="8">
        <v>31</v>
      </c>
      <c r="N225" s="10">
        <v>11.8</v>
      </c>
      <c r="O225" s="10">
        <f t="shared" si="12"/>
        <v>0</v>
      </c>
      <c r="P225" s="10">
        <f t="shared" si="13"/>
        <v>365.8</v>
      </c>
      <c r="Q225" s="8">
        <f t="shared" si="14"/>
        <v>0</v>
      </c>
      <c r="R225" s="10">
        <f t="shared" si="15"/>
        <v>0</v>
      </c>
      <c r="T225" s="2"/>
    </row>
    <row r="226" spans="1:20" s="3" customFormat="1" ht="27" customHeight="1" x14ac:dyDescent="0.25">
      <c r="A226" s="1">
        <v>129</v>
      </c>
      <c r="B226" s="17">
        <v>229</v>
      </c>
      <c r="C226" s="7">
        <v>44321</v>
      </c>
      <c r="D226" s="7">
        <v>44321</v>
      </c>
      <c r="E226" s="8">
        <v>2055</v>
      </c>
      <c r="F226" s="8" t="s">
        <v>23</v>
      </c>
      <c r="G226" s="9" t="s">
        <v>24</v>
      </c>
      <c r="H226" s="16" t="s">
        <v>113</v>
      </c>
      <c r="I226" s="8" t="s">
        <v>18</v>
      </c>
      <c r="J226" s="10">
        <v>8164.6088</v>
      </c>
      <c r="K226" s="8">
        <v>164</v>
      </c>
      <c r="L226" s="8"/>
      <c r="M226" s="8">
        <v>13</v>
      </c>
      <c r="N226" s="10">
        <v>49.784199999999998</v>
      </c>
      <c r="O226" s="10">
        <f t="shared" si="12"/>
        <v>0</v>
      </c>
      <c r="P226" s="10">
        <f t="shared" si="13"/>
        <v>647.19460000000004</v>
      </c>
      <c r="Q226" s="8">
        <f t="shared" si="14"/>
        <v>151</v>
      </c>
      <c r="R226" s="10">
        <f t="shared" si="15"/>
        <v>7517.4142000000002</v>
      </c>
      <c r="T226" s="2"/>
    </row>
    <row r="227" spans="1:20" s="3" customFormat="1" ht="27" customHeight="1" x14ac:dyDescent="0.25">
      <c r="A227" s="1">
        <v>132</v>
      </c>
      <c r="B227" s="17">
        <v>230</v>
      </c>
      <c r="C227" s="7">
        <v>44305</v>
      </c>
      <c r="D227" s="7">
        <v>44305</v>
      </c>
      <c r="E227" s="8">
        <v>2057</v>
      </c>
      <c r="F227" s="8" t="s">
        <v>15</v>
      </c>
      <c r="G227" s="52" t="s">
        <v>114</v>
      </c>
      <c r="H227" s="16" t="s">
        <v>115</v>
      </c>
      <c r="I227" s="8"/>
      <c r="J227" s="10">
        <v>9621.2479999999996</v>
      </c>
      <c r="K227" s="8">
        <v>98</v>
      </c>
      <c r="L227" s="17"/>
      <c r="M227" s="17"/>
      <c r="N227" s="10">
        <v>98.176000000000002</v>
      </c>
      <c r="O227" s="10">
        <f t="shared" si="12"/>
        <v>0</v>
      </c>
      <c r="P227" s="10">
        <f t="shared" si="13"/>
        <v>0</v>
      </c>
      <c r="Q227" s="8">
        <f t="shared" si="14"/>
        <v>98</v>
      </c>
      <c r="R227" s="10">
        <f t="shared" si="15"/>
        <v>9621.2479999999996</v>
      </c>
      <c r="T227" s="2"/>
    </row>
    <row r="228" spans="1:20" s="3" customFormat="1" ht="27" customHeight="1" x14ac:dyDescent="0.25">
      <c r="A228" s="1">
        <v>133</v>
      </c>
      <c r="B228" s="17">
        <v>231</v>
      </c>
      <c r="C228" s="11" t="s">
        <v>21</v>
      </c>
      <c r="D228" s="11" t="s">
        <v>21</v>
      </c>
      <c r="E228" s="17">
        <v>2057</v>
      </c>
      <c r="F228" s="17" t="s">
        <v>116</v>
      </c>
      <c r="G228" s="52" t="s">
        <v>114</v>
      </c>
      <c r="H228" s="12" t="s">
        <v>117</v>
      </c>
      <c r="I228" s="54" t="s">
        <v>18</v>
      </c>
      <c r="J228" s="118">
        <v>9388.08</v>
      </c>
      <c r="K228" s="54">
        <v>26</v>
      </c>
      <c r="L228" s="17"/>
      <c r="M228" s="17">
        <v>2</v>
      </c>
      <c r="N228" s="13">
        <v>361.08</v>
      </c>
      <c r="O228" s="10">
        <f t="shared" si="12"/>
        <v>0</v>
      </c>
      <c r="P228" s="10">
        <f t="shared" si="13"/>
        <v>722.16</v>
      </c>
      <c r="Q228" s="8">
        <f t="shared" si="14"/>
        <v>24</v>
      </c>
      <c r="R228" s="10">
        <f t="shared" si="15"/>
        <v>8665.92</v>
      </c>
      <c r="T228" s="2"/>
    </row>
    <row r="229" spans="1:20" s="3" customFormat="1" ht="27" customHeight="1" x14ac:dyDescent="0.25">
      <c r="A229" s="1">
        <v>134</v>
      </c>
      <c r="B229" s="17">
        <v>232</v>
      </c>
      <c r="C229" s="15">
        <v>43896</v>
      </c>
      <c r="D229" s="15">
        <v>43896</v>
      </c>
      <c r="E229" s="8">
        <v>2058</v>
      </c>
      <c r="F229" s="8" t="s">
        <v>118</v>
      </c>
      <c r="G229" s="9" t="s">
        <v>119</v>
      </c>
      <c r="H229" s="9" t="s">
        <v>120</v>
      </c>
      <c r="I229" s="54" t="s">
        <v>18</v>
      </c>
      <c r="J229" s="118">
        <v>3245.0000000000005</v>
      </c>
      <c r="K229" s="54">
        <v>100</v>
      </c>
      <c r="L229" s="8"/>
      <c r="M229" s="8"/>
      <c r="N229" s="13">
        <v>32.450000000000003</v>
      </c>
      <c r="O229" s="10">
        <f t="shared" si="12"/>
        <v>0</v>
      </c>
      <c r="P229" s="10">
        <f t="shared" si="13"/>
        <v>0</v>
      </c>
      <c r="Q229" s="8">
        <f t="shared" si="14"/>
        <v>100</v>
      </c>
      <c r="R229" s="10">
        <f t="shared" si="15"/>
        <v>3245.0000000000005</v>
      </c>
      <c r="T229" s="2"/>
    </row>
    <row r="230" spans="1:20" s="3" customFormat="1" ht="27" customHeight="1" x14ac:dyDescent="0.25">
      <c r="A230" s="1">
        <v>135</v>
      </c>
      <c r="B230" s="17">
        <v>233</v>
      </c>
      <c r="C230" s="11" t="s">
        <v>28</v>
      </c>
      <c r="D230" s="11" t="s">
        <v>28</v>
      </c>
      <c r="E230" s="17">
        <v>2059</v>
      </c>
      <c r="F230" s="17" t="s">
        <v>118</v>
      </c>
      <c r="G230" s="52" t="s">
        <v>119</v>
      </c>
      <c r="H230" s="12" t="s">
        <v>121</v>
      </c>
      <c r="I230" s="54" t="s">
        <v>18</v>
      </c>
      <c r="J230" s="118">
        <v>6555</v>
      </c>
      <c r="K230" s="54">
        <v>23</v>
      </c>
      <c r="L230" s="17"/>
      <c r="M230" s="17"/>
      <c r="N230" s="13">
        <v>285</v>
      </c>
      <c r="O230" s="10">
        <f t="shared" si="12"/>
        <v>0</v>
      </c>
      <c r="P230" s="10">
        <f t="shared" si="13"/>
        <v>0</v>
      </c>
      <c r="Q230" s="8">
        <f t="shared" si="14"/>
        <v>23</v>
      </c>
      <c r="R230" s="10">
        <f t="shared" si="15"/>
        <v>6555</v>
      </c>
      <c r="T230" s="2"/>
    </row>
    <row r="231" spans="1:20" s="3" customFormat="1" ht="27" customHeight="1" x14ac:dyDescent="0.25">
      <c r="A231" s="1">
        <v>136</v>
      </c>
      <c r="B231" s="17">
        <v>234</v>
      </c>
      <c r="C231" s="14" t="s">
        <v>36</v>
      </c>
      <c r="D231" s="15">
        <v>43892</v>
      </c>
      <c r="E231" s="8">
        <v>2061</v>
      </c>
      <c r="F231" s="8" t="s">
        <v>96</v>
      </c>
      <c r="G231" s="9" t="s">
        <v>24</v>
      </c>
      <c r="H231" s="9" t="s">
        <v>122</v>
      </c>
      <c r="I231" s="54" t="s">
        <v>18</v>
      </c>
      <c r="J231" s="118">
        <v>99539.419200000004</v>
      </c>
      <c r="K231" s="54">
        <v>2470</v>
      </c>
      <c r="L231" s="8"/>
      <c r="M231" s="8"/>
      <c r="N231" s="13">
        <v>40.29936</v>
      </c>
      <c r="O231" s="10">
        <f t="shared" si="12"/>
        <v>0</v>
      </c>
      <c r="P231" s="10">
        <f t="shared" si="13"/>
        <v>0</v>
      </c>
      <c r="Q231" s="8">
        <f t="shared" si="14"/>
        <v>2470</v>
      </c>
      <c r="R231" s="10">
        <f t="shared" si="15"/>
        <v>99539.419200000004</v>
      </c>
      <c r="T231" s="2"/>
    </row>
    <row r="232" spans="1:20" s="3" customFormat="1" ht="27" customHeight="1" x14ac:dyDescent="0.25">
      <c r="A232" s="1">
        <v>137</v>
      </c>
      <c r="B232" s="17">
        <v>235</v>
      </c>
      <c r="C232" s="11" t="s">
        <v>46</v>
      </c>
      <c r="D232" s="11" t="s">
        <v>46</v>
      </c>
      <c r="E232" s="17">
        <v>2061</v>
      </c>
      <c r="F232" s="8" t="s">
        <v>96</v>
      </c>
      <c r="G232" s="9" t="s">
        <v>24</v>
      </c>
      <c r="H232" s="12" t="s">
        <v>123</v>
      </c>
      <c r="I232" s="54" t="s">
        <v>18</v>
      </c>
      <c r="J232" s="118">
        <v>22537.41</v>
      </c>
      <c r="K232" s="54">
        <v>749</v>
      </c>
      <c r="L232" s="8"/>
      <c r="M232" s="8"/>
      <c r="N232" s="13">
        <v>30.09</v>
      </c>
      <c r="O232" s="10">
        <f t="shared" si="12"/>
        <v>0</v>
      </c>
      <c r="P232" s="10">
        <f t="shared" si="13"/>
        <v>0</v>
      </c>
      <c r="Q232" s="8">
        <f t="shared" si="14"/>
        <v>749</v>
      </c>
      <c r="R232" s="10">
        <f t="shared" si="15"/>
        <v>22537.41</v>
      </c>
      <c r="T232" s="2"/>
    </row>
    <row r="233" spans="1:20" s="3" customFormat="1" ht="27" customHeight="1" x14ac:dyDescent="0.25">
      <c r="A233" s="1">
        <v>138</v>
      </c>
      <c r="B233" s="17">
        <v>236</v>
      </c>
      <c r="C233" s="14" t="s">
        <v>36</v>
      </c>
      <c r="D233" s="15">
        <v>43892</v>
      </c>
      <c r="E233" s="8">
        <v>2062</v>
      </c>
      <c r="F233" s="8" t="s">
        <v>96</v>
      </c>
      <c r="G233" s="9" t="s">
        <v>24</v>
      </c>
      <c r="H233" s="9" t="s">
        <v>124</v>
      </c>
      <c r="I233" s="54" t="s">
        <v>18</v>
      </c>
      <c r="J233" s="118">
        <v>61806.512000000002</v>
      </c>
      <c r="K233" s="54">
        <v>1405</v>
      </c>
      <c r="L233" s="8"/>
      <c r="M233" s="8"/>
      <c r="N233" s="13">
        <v>43.990400000000001</v>
      </c>
      <c r="O233" s="10">
        <f t="shared" si="12"/>
        <v>0</v>
      </c>
      <c r="P233" s="10">
        <f t="shared" si="13"/>
        <v>0</v>
      </c>
      <c r="Q233" s="8">
        <f t="shared" si="14"/>
        <v>1405</v>
      </c>
      <c r="R233" s="10">
        <f t="shared" si="15"/>
        <v>61806.512000000002</v>
      </c>
      <c r="T233" s="2"/>
    </row>
    <row r="234" spans="1:20" s="3" customFormat="1" ht="27" customHeight="1" x14ac:dyDescent="0.25">
      <c r="A234" s="1">
        <v>139</v>
      </c>
      <c r="B234" s="17">
        <v>237</v>
      </c>
      <c r="C234" s="11" t="s">
        <v>46</v>
      </c>
      <c r="D234" s="11" t="s">
        <v>46</v>
      </c>
      <c r="E234" s="17">
        <v>2062</v>
      </c>
      <c r="F234" s="8" t="s">
        <v>96</v>
      </c>
      <c r="G234" s="9" t="s">
        <v>24</v>
      </c>
      <c r="H234" s="12" t="s">
        <v>125</v>
      </c>
      <c r="I234" s="54" t="s">
        <v>18</v>
      </c>
      <c r="J234" s="118">
        <v>31470.6</v>
      </c>
      <c r="K234" s="54">
        <v>889</v>
      </c>
      <c r="L234" s="8"/>
      <c r="M234" s="8"/>
      <c r="N234" s="13">
        <v>35.4</v>
      </c>
      <c r="O234" s="10">
        <f t="shared" si="12"/>
        <v>0</v>
      </c>
      <c r="P234" s="10">
        <f t="shared" si="13"/>
        <v>0</v>
      </c>
      <c r="Q234" s="8">
        <f t="shared" si="14"/>
        <v>889</v>
      </c>
      <c r="R234" s="10">
        <f t="shared" si="15"/>
        <v>31470.6</v>
      </c>
      <c r="T234" s="2"/>
    </row>
    <row r="235" spans="1:20" s="3" customFormat="1" ht="27" customHeight="1" x14ac:dyDescent="0.25">
      <c r="A235" s="1">
        <v>140</v>
      </c>
      <c r="B235" s="17">
        <v>238</v>
      </c>
      <c r="C235" s="11" t="s">
        <v>46</v>
      </c>
      <c r="D235" s="11" t="s">
        <v>46</v>
      </c>
      <c r="E235" s="17">
        <v>2064</v>
      </c>
      <c r="F235" s="17" t="s">
        <v>23</v>
      </c>
      <c r="G235" s="9" t="s">
        <v>24</v>
      </c>
      <c r="H235" s="12" t="s">
        <v>126</v>
      </c>
      <c r="I235" s="54" t="s">
        <v>18</v>
      </c>
      <c r="J235" s="118">
        <v>2360</v>
      </c>
      <c r="K235" s="54">
        <v>100</v>
      </c>
      <c r="L235" s="8"/>
      <c r="M235" s="8"/>
      <c r="N235" s="13">
        <v>23.6</v>
      </c>
      <c r="O235" s="10">
        <f t="shared" si="12"/>
        <v>0</v>
      </c>
      <c r="P235" s="10">
        <f t="shared" si="13"/>
        <v>0</v>
      </c>
      <c r="Q235" s="8">
        <f t="shared" si="14"/>
        <v>100</v>
      </c>
      <c r="R235" s="10">
        <f t="shared" si="15"/>
        <v>2360</v>
      </c>
      <c r="T235" s="2"/>
    </row>
    <row r="236" spans="1:20" ht="27" customHeight="1" x14ac:dyDescent="0.25">
      <c r="A236" s="1">
        <v>141</v>
      </c>
      <c r="B236" s="17">
        <v>239</v>
      </c>
      <c r="C236" s="7">
        <v>44326</v>
      </c>
      <c r="D236" s="7">
        <v>44326</v>
      </c>
      <c r="E236" s="8">
        <v>2065</v>
      </c>
      <c r="F236" s="8" t="s">
        <v>23</v>
      </c>
      <c r="G236" s="9" t="s">
        <v>24</v>
      </c>
      <c r="H236" s="9" t="s">
        <v>127</v>
      </c>
      <c r="I236" s="17" t="s">
        <v>18</v>
      </c>
      <c r="J236" s="118">
        <v>644</v>
      </c>
      <c r="K236" s="17">
        <v>46</v>
      </c>
      <c r="L236" s="8"/>
      <c r="M236" s="8">
        <v>8</v>
      </c>
      <c r="N236" s="10">
        <v>14</v>
      </c>
      <c r="O236" s="10">
        <f t="shared" si="12"/>
        <v>0</v>
      </c>
      <c r="P236" s="10">
        <f t="shared" si="13"/>
        <v>112</v>
      </c>
      <c r="Q236" s="8">
        <f t="shared" si="14"/>
        <v>38</v>
      </c>
      <c r="R236" s="10">
        <f t="shared" si="15"/>
        <v>532</v>
      </c>
      <c r="S236" s="3"/>
    </row>
    <row r="237" spans="1:20" ht="27" customHeight="1" x14ac:dyDescent="0.25">
      <c r="A237" s="1">
        <v>142</v>
      </c>
      <c r="B237" s="17">
        <v>240</v>
      </c>
      <c r="C237" s="15" t="s">
        <v>32</v>
      </c>
      <c r="D237" s="15">
        <v>43837</v>
      </c>
      <c r="E237" s="8">
        <v>2066</v>
      </c>
      <c r="F237" s="8" t="s">
        <v>128</v>
      </c>
      <c r="G237" s="9" t="s">
        <v>129</v>
      </c>
      <c r="H237" s="9" t="s">
        <v>130</v>
      </c>
      <c r="I237" s="54" t="s">
        <v>18</v>
      </c>
      <c r="J237" s="118">
        <v>4380.2300000000005</v>
      </c>
      <c r="K237" s="54">
        <v>3449</v>
      </c>
      <c r="L237" s="8"/>
      <c r="M237" s="8"/>
      <c r="N237" s="13">
        <v>1.27</v>
      </c>
      <c r="O237" s="10">
        <f t="shared" si="12"/>
        <v>0</v>
      </c>
      <c r="P237" s="10">
        <f t="shared" si="13"/>
        <v>0</v>
      </c>
      <c r="Q237" s="8">
        <f t="shared" si="14"/>
        <v>3449</v>
      </c>
      <c r="R237" s="10">
        <f t="shared" si="15"/>
        <v>4380.2300000000005</v>
      </c>
      <c r="S237" s="3"/>
    </row>
    <row r="238" spans="1:20" ht="27" customHeight="1" x14ac:dyDescent="0.25">
      <c r="A238" s="1">
        <v>143</v>
      </c>
      <c r="B238" s="17">
        <v>241</v>
      </c>
      <c r="C238" s="11" t="s">
        <v>34</v>
      </c>
      <c r="D238" s="11" t="s">
        <v>34</v>
      </c>
      <c r="E238" s="17">
        <v>2066</v>
      </c>
      <c r="F238" s="17" t="s">
        <v>128</v>
      </c>
      <c r="G238" s="52" t="s">
        <v>129</v>
      </c>
      <c r="H238" s="12" t="s">
        <v>131</v>
      </c>
      <c r="I238" s="54" t="s">
        <v>18</v>
      </c>
      <c r="J238" s="118">
        <v>705.64</v>
      </c>
      <c r="K238" s="54">
        <v>598</v>
      </c>
      <c r="L238" s="17"/>
      <c r="M238" s="17">
        <v>9</v>
      </c>
      <c r="N238" s="13">
        <v>1.18</v>
      </c>
      <c r="O238" s="10">
        <f t="shared" si="12"/>
        <v>0</v>
      </c>
      <c r="P238" s="10">
        <f t="shared" si="13"/>
        <v>10.62</v>
      </c>
      <c r="Q238" s="8">
        <f t="shared" si="14"/>
        <v>589</v>
      </c>
      <c r="R238" s="10">
        <f t="shared" si="15"/>
        <v>695.02</v>
      </c>
      <c r="S238" s="3"/>
    </row>
    <row r="239" spans="1:20" ht="27" customHeight="1" x14ac:dyDescent="0.25">
      <c r="A239" s="1">
        <v>147</v>
      </c>
      <c r="B239" s="17">
        <v>243</v>
      </c>
      <c r="C239" s="7">
        <v>44326</v>
      </c>
      <c r="D239" s="7">
        <v>44326</v>
      </c>
      <c r="E239" s="8">
        <v>2071</v>
      </c>
      <c r="F239" s="8" t="s">
        <v>23</v>
      </c>
      <c r="G239" s="9" t="s">
        <v>24</v>
      </c>
      <c r="H239" s="9" t="s">
        <v>133</v>
      </c>
      <c r="I239" s="17" t="s">
        <v>18</v>
      </c>
      <c r="J239" s="118">
        <v>8268.75</v>
      </c>
      <c r="K239" s="17">
        <v>2205</v>
      </c>
      <c r="L239" s="8"/>
      <c r="M239" s="8">
        <v>120</v>
      </c>
      <c r="N239" s="10">
        <v>3.75</v>
      </c>
      <c r="O239" s="10">
        <f t="shared" si="12"/>
        <v>0</v>
      </c>
      <c r="P239" s="10">
        <f t="shared" si="13"/>
        <v>450</v>
      </c>
      <c r="Q239" s="8">
        <f t="shared" si="14"/>
        <v>2085</v>
      </c>
      <c r="R239" s="10">
        <f t="shared" si="15"/>
        <v>7818.75</v>
      </c>
      <c r="S239" s="3"/>
    </row>
    <row r="240" spans="1:20" ht="27" customHeight="1" x14ac:dyDescent="0.25">
      <c r="A240" s="1">
        <v>148</v>
      </c>
      <c r="B240" s="17">
        <v>244</v>
      </c>
      <c r="C240" s="15">
        <v>43896</v>
      </c>
      <c r="D240" s="15">
        <v>43896</v>
      </c>
      <c r="E240" s="8">
        <v>2071</v>
      </c>
      <c r="F240" s="17" t="s">
        <v>23</v>
      </c>
      <c r="G240" s="9" t="s">
        <v>24</v>
      </c>
      <c r="H240" s="9" t="s">
        <v>134</v>
      </c>
      <c r="I240" s="54" t="s">
        <v>18</v>
      </c>
      <c r="J240" s="118">
        <v>2527.1666666666683</v>
      </c>
      <c r="K240" s="54">
        <v>514</v>
      </c>
      <c r="L240" s="8"/>
      <c r="M240" s="8"/>
      <c r="N240" s="13">
        <v>4.9166666666666696</v>
      </c>
      <c r="O240" s="10">
        <f t="shared" si="12"/>
        <v>0</v>
      </c>
      <c r="P240" s="10">
        <f t="shared" si="13"/>
        <v>0</v>
      </c>
      <c r="Q240" s="8">
        <f t="shared" si="14"/>
        <v>514</v>
      </c>
      <c r="R240" s="10">
        <f t="shared" si="15"/>
        <v>2527.1666666666683</v>
      </c>
      <c r="S240" s="3"/>
    </row>
    <row r="241" spans="1:20" ht="27" customHeight="1" x14ac:dyDescent="0.25">
      <c r="A241" s="1">
        <v>149</v>
      </c>
      <c r="B241" s="17">
        <v>245</v>
      </c>
      <c r="C241" s="15" t="s">
        <v>32</v>
      </c>
      <c r="D241" s="15">
        <v>43837</v>
      </c>
      <c r="E241" s="8">
        <v>2071</v>
      </c>
      <c r="F241" s="8" t="s">
        <v>23</v>
      </c>
      <c r="G241" s="9" t="s">
        <v>24</v>
      </c>
      <c r="H241" s="9" t="s">
        <v>135</v>
      </c>
      <c r="I241" s="54" t="s">
        <v>18</v>
      </c>
      <c r="J241" s="118">
        <v>26610</v>
      </c>
      <c r="K241" s="54">
        <v>7096</v>
      </c>
      <c r="L241" s="8"/>
      <c r="M241" s="8">
        <v>245</v>
      </c>
      <c r="N241" s="13">
        <v>3.75</v>
      </c>
      <c r="O241" s="10">
        <f t="shared" si="12"/>
        <v>0</v>
      </c>
      <c r="P241" s="10">
        <f t="shared" si="13"/>
        <v>918.75</v>
      </c>
      <c r="Q241" s="8">
        <f t="shared" si="14"/>
        <v>6851</v>
      </c>
      <c r="R241" s="10">
        <f t="shared" si="15"/>
        <v>25691.25</v>
      </c>
      <c r="S241" s="3"/>
    </row>
    <row r="242" spans="1:20" ht="27" customHeight="1" x14ac:dyDescent="0.25">
      <c r="A242" s="1">
        <v>152</v>
      </c>
      <c r="B242" s="17">
        <v>246</v>
      </c>
      <c r="C242" s="15">
        <v>43896</v>
      </c>
      <c r="D242" s="15">
        <v>43896</v>
      </c>
      <c r="E242" s="8">
        <v>2074</v>
      </c>
      <c r="F242" s="8" t="s">
        <v>136</v>
      </c>
      <c r="G242" s="9" t="s">
        <v>137</v>
      </c>
      <c r="H242" s="9" t="s">
        <v>138</v>
      </c>
      <c r="I242" s="54" t="s">
        <v>18</v>
      </c>
      <c r="J242" s="118">
        <v>469.69900000000001</v>
      </c>
      <c r="K242" s="54">
        <v>19</v>
      </c>
      <c r="L242" s="8"/>
      <c r="M242" s="8"/>
      <c r="N242" s="13">
        <v>24.721</v>
      </c>
      <c r="O242" s="10">
        <f t="shared" si="12"/>
        <v>0</v>
      </c>
      <c r="P242" s="10">
        <f t="shared" si="13"/>
        <v>0</v>
      </c>
      <c r="Q242" s="8">
        <f t="shared" si="14"/>
        <v>19</v>
      </c>
      <c r="R242" s="10">
        <f t="shared" si="15"/>
        <v>469.69900000000001</v>
      </c>
      <c r="S242" s="3"/>
    </row>
    <row r="243" spans="1:20" ht="27" customHeight="1" x14ac:dyDescent="0.25">
      <c r="A243" s="1">
        <v>154</v>
      </c>
      <c r="B243" s="17">
        <v>247</v>
      </c>
      <c r="C243" s="11" t="s">
        <v>46</v>
      </c>
      <c r="D243" s="11" t="s">
        <v>46</v>
      </c>
      <c r="E243" s="17">
        <v>2076</v>
      </c>
      <c r="F243" s="17" t="s">
        <v>136</v>
      </c>
      <c r="G243" s="9" t="s">
        <v>137</v>
      </c>
      <c r="H243" s="12" t="s">
        <v>139</v>
      </c>
      <c r="I243" s="54" t="s">
        <v>18</v>
      </c>
      <c r="J243" s="118">
        <v>8689.3000000000011</v>
      </c>
      <c r="K243" s="54">
        <v>2803</v>
      </c>
      <c r="L243" s="8"/>
      <c r="M243" s="8"/>
      <c r="N243" s="13">
        <v>3.1</v>
      </c>
      <c r="O243" s="10">
        <f t="shared" si="12"/>
        <v>0</v>
      </c>
      <c r="P243" s="10">
        <f t="shared" si="13"/>
        <v>0</v>
      </c>
      <c r="Q243" s="8">
        <f t="shared" si="14"/>
        <v>2803</v>
      </c>
      <c r="R243" s="10">
        <f t="shared" si="15"/>
        <v>8689.3000000000011</v>
      </c>
      <c r="S243" s="3"/>
    </row>
    <row r="244" spans="1:20" s="3" customFormat="1" ht="27" customHeight="1" x14ac:dyDescent="0.25">
      <c r="A244" s="1">
        <v>155</v>
      </c>
      <c r="B244" s="17">
        <v>248</v>
      </c>
      <c r="C244" s="7">
        <v>44326</v>
      </c>
      <c r="D244" s="7">
        <v>44326</v>
      </c>
      <c r="E244" s="8">
        <v>2077</v>
      </c>
      <c r="F244" s="8" t="s">
        <v>23</v>
      </c>
      <c r="G244" s="9" t="s">
        <v>24</v>
      </c>
      <c r="H244" s="9" t="s">
        <v>140</v>
      </c>
      <c r="I244" s="17" t="s">
        <v>18</v>
      </c>
      <c r="J244" s="118">
        <v>23.6</v>
      </c>
      <c r="K244" s="17">
        <v>2</v>
      </c>
      <c r="L244" s="8"/>
      <c r="M244" s="8">
        <v>1</v>
      </c>
      <c r="N244" s="10">
        <v>11.8</v>
      </c>
      <c r="O244" s="10">
        <f t="shared" si="12"/>
        <v>0</v>
      </c>
      <c r="P244" s="10">
        <f t="shared" si="13"/>
        <v>11.8</v>
      </c>
      <c r="Q244" s="8">
        <f t="shared" si="14"/>
        <v>1</v>
      </c>
      <c r="R244" s="10">
        <f t="shared" si="15"/>
        <v>11.8</v>
      </c>
      <c r="T244" s="2"/>
    </row>
    <row r="245" spans="1:20" s="3" customFormat="1" ht="27" customHeight="1" x14ac:dyDescent="0.25">
      <c r="A245" s="1">
        <v>156</v>
      </c>
      <c r="B245" s="17">
        <v>249</v>
      </c>
      <c r="C245" s="7">
        <v>44326</v>
      </c>
      <c r="D245" s="7">
        <v>44326</v>
      </c>
      <c r="E245" s="8">
        <v>2077</v>
      </c>
      <c r="F245" s="8" t="s">
        <v>23</v>
      </c>
      <c r="G245" s="9" t="s">
        <v>24</v>
      </c>
      <c r="H245" s="9" t="s">
        <v>141</v>
      </c>
      <c r="I245" s="17" t="s">
        <v>18</v>
      </c>
      <c r="J245" s="118">
        <v>165.20000000000002</v>
      </c>
      <c r="K245" s="17">
        <v>14</v>
      </c>
      <c r="L245" s="8"/>
      <c r="M245" s="8">
        <v>7</v>
      </c>
      <c r="N245" s="10">
        <v>11.8</v>
      </c>
      <c r="O245" s="10">
        <f t="shared" si="12"/>
        <v>0</v>
      </c>
      <c r="P245" s="10">
        <f t="shared" si="13"/>
        <v>82.600000000000009</v>
      </c>
      <c r="Q245" s="8">
        <f t="shared" si="14"/>
        <v>7</v>
      </c>
      <c r="R245" s="10">
        <f t="shared" si="15"/>
        <v>82.600000000000009</v>
      </c>
      <c r="T245" s="2"/>
    </row>
    <row r="246" spans="1:20" s="3" customFormat="1" ht="27" customHeight="1" x14ac:dyDescent="0.25">
      <c r="A246" s="1">
        <v>157</v>
      </c>
      <c r="B246" s="17">
        <v>250</v>
      </c>
      <c r="C246" s="7">
        <v>44326</v>
      </c>
      <c r="D246" s="7">
        <v>44326</v>
      </c>
      <c r="E246" s="8">
        <v>2077</v>
      </c>
      <c r="F246" s="8" t="s">
        <v>23</v>
      </c>
      <c r="G246" s="9" t="s">
        <v>24</v>
      </c>
      <c r="H246" s="9" t="s">
        <v>142</v>
      </c>
      <c r="I246" s="17" t="s">
        <v>18</v>
      </c>
      <c r="J246" s="118">
        <v>377.6</v>
      </c>
      <c r="K246" s="17">
        <v>32</v>
      </c>
      <c r="L246" s="8"/>
      <c r="M246" s="8"/>
      <c r="N246" s="10">
        <v>11.8</v>
      </c>
      <c r="O246" s="10">
        <f t="shared" si="12"/>
        <v>0</v>
      </c>
      <c r="P246" s="10">
        <f t="shared" si="13"/>
        <v>0</v>
      </c>
      <c r="Q246" s="8">
        <f t="shared" si="14"/>
        <v>32</v>
      </c>
      <c r="R246" s="10">
        <f t="shared" si="15"/>
        <v>377.6</v>
      </c>
      <c r="T246" s="2"/>
    </row>
    <row r="247" spans="1:20" s="3" customFormat="1" ht="27" customHeight="1" x14ac:dyDescent="0.25">
      <c r="A247" s="1">
        <v>158</v>
      </c>
      <c r="B247" s="17">
        <v>251</v>
      </c>
      <c r="C247" s="7">
        <v>44326</v>
      </c>
      <c r="D247" s="7">
        <v>44326</v>
      </c>
      <c r="E247" s="8">
        <v>2078</v>
      </c>
      <c r="F247" s="8" t="s">
        <v>23</v>
      </c>
      <c r="G247" s="9" t="s">
        <v>24</v>
      </c>
      <c r="H247" s="9" t="s">
        <v>143</v>
      </c>
      <c r="I247" s="17" t="s">
        <v>18</v>
      </c>
      <c r="J247" s="118">
        <v>413</v>
      </c>
      <c r="K247" s="17">
        <v>10</v>
      </c>
      <c r="L247" s="8"/>
      <c r="M247" s="8"/>
      <c r="N247" s="10">
        <v>41.3</v>
      </c>
      <c r="O247" s="10">
        <f t="shared" si="12"/>
        <v>0</v>
      </c>
      <c r="P247" s="10">
        <f t="shared" si="13"/>
        <v>0</v>
      </c>
      <c r="Q247" s="8">
        <f t="shared" si="14"/>
        <v>10</v>
      </c>
      <c r="R247" s="10">
        <f t="shared" si="15"/>
        <v>413</v>
      </c>
      <c r="T247" s="2"/>
    </row>
    <row r="248" spans="1:20" s="3" customFormat="1" ht="27" customHeight="1" x14ac:dyDescent="0.25">
      <c r="A248" s="1">
        <v>160</v>
      </c>
      <c r="B248" s="17">
        <v>252</v>
      </c>
      <c r="C248" s="15">
        <v>43896</v>
      </c>
      <c r="D248" s="15">
        <v>43896</v>
      </c>
      <c r="E248" s="8">
        <v>2079</v>
      </c>
      <c r="F248" s="8" t="s">
        <v>23</v>
      </c>
      <c r="G248" s="9" t="s">
        <v>24</v>
      </c>
      <c r="H248" s="9" t="s">
        <v>144</v>
      </c>
      <c r="I248" s="54" t="s">
        <v>18</v>
      </c>
      <c r="J248" s="118">
        <v>12744.000000000002</v>
      </c>
      <c r="K248" s="54">
        <v>300</v>
      </c>
      <c r="L248" s="8"/>
      <c r="M248" s="8">
        <v>3</v>
      </c>
      <c r="N248" s="13">
        <v>42.480000000000004</v>
      </c>
      <c r="O248" s="10">
        <f t="shared" si="12"/>
        <v>0</v>
      </c>
      <c r="P248" s="10">
        <f t="shared" si="13"/>
        <v>127.44000000000001</v>
      </c>
      <c r="Q248" s="8">
        <f t="shared" si="14"/>
        <v>297</v>
      </c>
      <c r="R248" s="10">
        <f t="shared" si="15"/>
        <v>12616.560000000001</v>
      </c>
      <c r="T248" s="2"/>
    </row>
    <row r="249" spans="1:20" s="3" customFormat="1" ht="27" customHeight="1" x14ac:dyDescent="0.25">
      <c r="A249" s="1">
        <v>161</v>
      </c>
      <c r="B249" s="17">
        <v>253</v>
      </c>
      <c r="C249" s="15" t="s">
        <v>32</v>
      </c>
      <c r="D249" s="15">
        <v>43837</v>
      </c>
      <c r="E249" s="8">
        <v>2081</v>
      </c>
      <c r="F249" s="8" t="s">
        <v>23</v>
      </c>
      <c r="G249" s="9" t="s">
        <v>24</v>
      </c>
      <c r="H249" s="9" t="s">
        <v>145</v>
      </c>
      <c r="I249" s="54" t="s">
        <v>18</v>
      </c>
      <c r="J249" s="118">
        <v>2837.9</v>
      </c>
      <c r="K249" s="54">
        <v>13</v>
      </c>
      <c r="L249" s="8"/>
      <c r="M249" s="8">
        <v>1</v>
      </c>
      <c r="N249" s="13">
        <v>218.3</v>
      </c>
      <c r="O249" s="10">
        <f t="shared" si="12"/>
        <v>0</v>
      </c>
      <c r="P249" s="10">
        <f t="shared" si="13"/>
        <v>218.3</v>
      </c>
      <c r="Q249" s="8">
        <f t="shared" si="14"/>
        <v>12</v>
      </c>
      <c r="R249" s="10">
        <f t="shared" si="15"/>
        <v>2619.6000000000004</v>
      </c>
      <c r="T249" s="2"/>
    </row>
    <row r="250" spans="1:20" s="3" customFormat="1" ht="27" customHeight="1" x14ac:dyDescent="0.25">
      <c r="A250" s="1">
        <v>162</v>
      </c>
      <c r="B250" s="17">
        <v>254</v>
      </c>
      <c r="C250" s="14" t="s">
        <v>36</v>
      </c>
      <c r="D250" s="15">
        <v>43892</v>
      </c>
      <c r="E250" s="8">
        <v>2083</v>
      </c>
      <c r="F250" s="8" t="s">
        <v>96</v>
      </c>
      <c r="G250" s="9" t="s">
        <v>24</v>
      </c>
      <c r="H250" s="9" t="s">
        <v>146</v>
      </c>
      <c r="I250" s="54" t="s">
        <v>18</v>
      </c>
      <c r="J250" s="118">
        <v>2292.64</v>
      </c>
      <c r="K250" s="54">
        <v>28</v>
      </c>
      <c r="L250" s="8"/>
      <c r="M250" s="8"/>
      <c r="N250" s="13">
        <v>81.88</v>
      </c>
      <c r="O250" s="10">
        <f t="shared" si="12"/>
        <v>0</v>
      </c>
      <c r="P250" s="10">
        <f t="shared" si="13"/>
        <v>0</v>
      </c>
      <c r="Q250" s="8">
        <f t="shared" si="14"/>
        <v>28</v>
      </c>
      <c r="R250" s="10">
        <f t="shared" si="15"/>
        <v>2292.64</v>
      </c>
      <c r="T250" s="2"/>
    </row>
    <row r="251" spans="1:20" s="3" customFormat="1" ht="27" customHeight="1" x14ac:dyDescent="0.25">
      <c r="A251" s="1">
        <v>163</v>
      </c>
      <c r="B251" s="17">
        <v>255</v>
      </c>
      <c r="C251" s="11" t="s">
        <v>46</v>
      </c>
      <c r="D251" s="11" t="s">
        <v>46</v>
      </c>
      <c r="E251" s="17">
        <v>2083</v>
      </c>
      <c r="F251" s="8" t="s">
        <v>96</v>
      </c>
      <c r="G251" s="9" t="s">
        <v>24</v>
      </c>
      <c r="H251" s="12" t="s">
        <v>147</v>
      </c>
      <c r="I251" s="54" t="s">
        <v>18</v>
      </c>
      <c r="J251" s="118">
        <v>490.88</v>
      </c>
      <c r="K251" s="54">
        <v>8</v>
      </c>
      <c r="L251" s="8"/>
      <c r="M251" s="8"/>
      <c r="N251" s="13">
        <v>61.36</v>
      </c>
      <c r="O251" s="10">
        <f t="shared" si="12"/>
        <v>0</v>
      </c>
      <c r="P251" s="10">
        <f t="shared" si="13"/>
        <v>0</v>
      </c>
      <c r="Q251" s="8">
        <f t="shared" si="14"/>
        <v>8</v>
      </c>
      <c r="R251" s="10">
        <f t="shared" si="15"/>
        <v>490.88</v>
      </c>
      <c r="T251" s="2"/>
    </row>
    <row r="252" spans="1:20" s="3" customFormat="1" ht="27" customHeight="1" x14ac:dyDescent="0.25">
      <c r="A252" s="1">
        <v>164</v>
      </c>
      <c r="B252" s="17">
        <v>256</v>
      </c>
      <c r="C252" s="7">
        <v>44321</v>
      </c>
      <c r="D252" s="7">
        <v>44321</v>
      </c>
      <c r="E252" s="8">
        <v>2084</v>
      </c>
      <c r="F252" s="8" t="s">
        <v>109</v>
      </c>
      <c r="G252" s="9" t="s">
        <v>110</v>
      </c>
      <c r="H252" s="16" t="s">
        <v>148</v>
      </c>
      <c r="I252" s="8" t="s">
        <v>18</v>
      </c>
      <c r="J252" s="10">
        <v>3416.3360000000002</v>
      </c>
      <c r="K252" s="8">
        <v>110</v>
      </c>
      <c r="L252" s="8"/>
      <c r="M252" s="8">
        <v>50</v>
      </c>
      <c r="N252" s="10">
        <v>31.057600000000001</v>
      </c>
      <c r="O252" s="10">
        <f t="shared" si="12"/>
        <v>0</v>
      </c>
      <c r="P252" s="10">
        <f t="shared" si="13"/>
        <v>1552.88</v>
      </c>
      <c r="Q252" s="8">
        <f t="shared" si="14"/>
        <v>60</v>
      </c>
      <c r="R252" s="10">
        <f t="shared" si="15"/>
        <v>1863.4560000000001</v>
      </c>
      <c r="T252" s="2"/>
    </row>
    <row r="253" spans="1:20" s="3" customFormat="1" ht="27" customHeight="1" x14ac:dyDescent="0.25">
      <c r="A253" s="1">
        <v>165</v>
      </c>
      <c r="B253" s="17">
        <v>257</v>
      </c>
      <c r="C253" s="7">
        <v>44321</v>
      </c>
      <c r="D253" s="7">
        <v>44321</v>
      </c>
      <c r="E253" s="8">
        <v>2085</v>
      </c>
      <c r="F253" s="8" t="s">
        <v>23</v>
      </c>
      <c r="G253" s="9" t="s">
        <v>24</v>
      </c>
      <c r="H253" s="16" t="s">
        <v>149</v>
      </c>
      <c r="I253" s="8" t="s">
        <v>18</v>
      </c>
      <c r="J253" s="10">
        <v>1959.3899999999999</v>
      </c>
      <c r="K253" s="8">
        <v>27</v>
      </c>
      <c r="L253" s="8"/>
      <c r="M253" s="8">
        <v>8</v>
      </c>
      <c r="N253" s="10">
        <v>72.569999999999993</v>
      </c>
      <c r="O253" s="10">
        <f t="shared" si="12"/>
        <v>0</v>
      </c>
      <c r="P253" s="10">
        <f t="shared" si="13"/>
        <v>580.55999999999995</v>
      </c>
      <c r="Q253" s="8">
        <f t="shared" si="14"/>
        <v>19</v>
      </c>
      <c r="R253" s="10">
        <f t="shared" si="15"/>
        <v>1378.83</v>
      </c>
      <c r="T253" s="2"/>
    </row>
    <row r="254" spans="1:20" s="3" customFormat="1" ht="27" customHeight="1" x14ac:dyDescent="0.25">
      <c r="A254" s="1">
        <v>166</v>
      </c>
      <c r="B254" s="17">
        <v>258</v>
      </c>
      <c r="C254" s="7">
        <v>44321</v>
      </c>
      <c r="D254" s="7">
        <v>44321</v>
      </c>
      <c r="E254" s="8">
        <v>2086</v>
      </c>
      <c r="F254" s="8" t="s">
        <v>23</v>
      </c>
      <c r="G254" s="9" t="s">
        <v>24</v>
      </c>
      <c r="H254" s="16" t="s">
        <v>150</v>
      </c>
      <c r="I254" s="8" t="s">
        <v>18</v>
      </c>
      <c r="J254" s="10">
        <v>693.60400000000004</v>
      </c>
      <c r="K254" s="8">
        <v>20</v>
      </c>
      <c r="L254" s="8"/>
      <c r="M254" s="8">
        <v>12</v>
      </c>
      <c r="N254" s="10">
        <v>34.680199999999999</v>
      </c>
      <c r="O254" s="10">
        <f t="shared" si="12"/>
        <v>0</v>
      </c>
      <c r="P254" s="10">
        <f t="shared" si="13"/>
        <v>416.16239999999999</v>
      </c>
      <c r="Q254" s="8">
        <f t="shared" si="14"/>
        <v>8</v>
      </c>
      <c r="R254" s="10">
        <f t="shared" si="15"/>
        <v>277.44159999999999</v>
      </c>
      <c r="T254" s="2"/>
    </row>
    <row r="255" spans="1:20" s="3" customFormat="1" ht="27" customHeight="1" x14ac:dyDescent="0.25">
      <c r="A255" s="1">
        <v>168</v>
      </c>
      <c r="B255" s="17">
        <v>259</v>
      </c>
      <c r="C255" s="7">
        <v>44321</v>
      </c>
      <c r="D255" s="7">
        <v>44321</v>
      </c>
      <c r="E255" s="8">
        <v>2088</v>
      </c>
      <c r="F255" s="8" t="s">
        <v>23</v>
      </c>
      <c r="G255" s="9" t="s">
        <v>24</v>
      </c>
      <c r="H255" s="16" t="s">
        <v>151</v>
      </c>
      <c r="I255" s="8" t="s">
        <v>18</v>
      </c>
      <c r="J255" s="10">
        <v>912.49399999999991</v>
      </c>
      <c r="K255" s="8">
        <v>22</v>
      </c>
      <c r="L255" s="8"/>
      <c r="M255" s="8"/>
      <c r="N255" s="10">
        <v>41.476999999999997</v>
      </c>
      <c r="O255" s="10">
        <f t="shared" si="12"/>
        <v>0</v>
      </c>
      <c r="P255" s="10">
        <f t="shared" si="13"/>
        <v>0</v>
      </c>
      <c r="Q255" s="8">
        <f t="shared" si="14"/>
        <v>22</v>
      </c>
      <c r="R255" s="10">
        <f t="shared" si="15"/>
        <v>912.49399999999991</v>
      </c>
      <c r="T255" s="2"/>
    </row>
    <row r="256" spans="1:20" s="3" customFormat="1" ht="27" customHeight="1" x14ac:dyDescent="0.25">
      <c r="A256" s="1">
        <v>169</v>
      </c>
      <c r="B256" s="17">
        <v>260</v>
      </c>
      <c r="C256" s="11" t="s">
        <v>28</v>
      </c>
      <c r="D256" s="11" t="s">
        <v>28</v>
      </c>
      <c r="E256" s="17">
        <v>2088</v>
      </c>
      <c r="F256" s="8" t="s">
        <v>23</v>
      </c>
      <c r="G256" s="9" t="s">
        <v>24</v>
      </c>
      <c r="H256" s="12" t="s">
        <v>152</v>
      </c>
      <c r="I256" s="54" t="s">
        <v>18</v>
      </c>
      <c r="J256" s="118">
        <v>77.820000000000007</v>
      </c>
      <c r="K256" s="54">
        <v>3</v>
      </c>
      <c r="L256" s="8"/>
      <c r="M256" s="8"/>
      <c r="N256" s="13">
        <v>25.94</v>
      </c>
      <c r="O256" s="10">
        <f t="shared" si="12"/>
        <v>0</v>
      </c>
      <c r="P256" s="10">
        <f t="shared" si="13"/>
        <v>0</v>
      </c>
      <c r="Q256" s="8">
        <f t="shared" si="14"/>
        <v>3</v>
      </c>
      <c r="R256" s="10">
        <f t="shared" si="15"/>
        <v>77.820000000000007</v>
      </c>
      <c r="T256" s="2"/>
    </row>
    <row r="257" spans="1:20" s="3" customFormat="1" ht="27" customHeight="1" x14ac:dyDescent="0.25">
      <c r="A257" s="1">
        <v>171</v>
      </c>
      <c r="B257" s="17">
        <v>261</v>
      </c>
      <c r="C257" s="11" t="s">
        <v>153</v>
      </c>
      <c r="D257" s="11" t="s">
        <v>153</v>
      </c>
      <c r="E257" s="17">
        <v>3010</v>
      </c>
      <c r="F257" s="8" t="s">
        <v>23</v>
      </c>
      <c r="G257" s="9" t="s">
        <v>24</v>
      </c>
      <c r="H257" s="12" t="s">
        <v>154</v>
      </c>
      <c r="I257" s="54" t="s">
        <v>18</v>
      </c>
      <c r="J257" s="118">
        <v>22400</v>
      </c>
      <c r="K257" s="54">
        <v>8</v>
      </c>
      <c r="L257" s="8"/>
      <c r="M257" s="8"/>
      <c r="N257" s="13">
        <v>2800</v>
      </c>
      <c r="O257" s="10">
        <f t="shared" si="12"/>
        <v>0</v>
      </c>
      <c r="P257" s="10">
        <f t="shared" si="13"/>
        <v>0</v>
      </c>
      <c r="Q257" s="8">
        <f t="shared" si="14"/>
        <v>8</v>
      </c>
      <c r="R257" s="10">
        <f t="shared" si="15"/>
        <v>22400</v>
      </c>
      <c r="T257" s="2"/>
    </row>
    <row r="258" spans="1:20" s="3" customFormat="1" ht="27" customHeight="1" x14ac:dyDescent="0.25">
      <c r="A258" s="1">
        <v>172</v>
      </c>
      <c r="B258" s="17">
        <v>262</v>
      </c>
      <c r="C258" s="11" t="s">
        <v>153</v>
      </c>
      <c r="D258" s="11" t="s">
        <v>153</v>
      </c>
      <c r="E258" s="17">
        <v>3021</v>
      </c>
      <c r="F258" s="8" t="s">
        <v>23</v>
      </c>
      <c r="G258" s="9" t="s">
        <v>24</v>
      </c>
      <c r="H258" s="12" t="s">
        <v>155</v>
      </c>
      <c r="I258" s="54" t="s">
        <v>18</v>
      </c>
      <c r="J258" s="118">
        <v>4366</v>
      </c>
      <c r="K258" s="54">
        <v>2</v>
      </c>
      <c r="L258" s="8"/>
      <c r="M258" s="8"/>
      <c r="N258" s="13">
        <v>2183</v>
      </c>
      <c r="O258" s="10">
        <f t="shared" si="12"/>
        <v>0</v>
      </c>
      <c r="P258" s="10">
        <f t="shared" si="13"/>
        <v>0</v>
      </c>
      <c r="Q258" s="8">
        <f t="shared" si="14"/>
        <v>2</v>
      </c>
      <c r="R258" s="10">
        <f t="shared" si="15"/>
        <v>4366</v>
      </c>
      <c r="T258" s="2"/>
    </row>
    <row r="259" spans="1:20" s="3" customFormat="1" ht="27" customHeight="1" x14ac:dyDescent="0.25">
      <c r="A259" s="1">
        <v>173</v>
      </c>
      <c r="B259" s="17">
        <v>263</v>
      </c>
      <c r="C259" s="11">
        <v>42796</v>
      </c>
      <c r="D259" s="11">
        <v>42796</v>
      </c>
      <c r="E259" s="17">
        <v>3022</v>
      </c>
      <c r="F259" s="8" t="s">
        <v>23</v>
      </c>
      <c r="G259" s="9" t="s">
        <v>24</v>
      </c>
      <c r="H259" s="12" t="s">
        <v>156</v>
      </c>
      <c r="I259" s="54" t="s">
        <v>18</v>
      </c>
      <c r="J259" s="118">
        <v>10549.2</v>
      </c>
      <c r="K259" s="54">
        <v>3</v>
      </c>
      <c r="L259" s="8"/>
      <c r="M259" s="8"/>
      <c r="N259" s="13">
        <v>3516.4</v>
      </c>
      <c r="O259" s="10">
        <f t="shared" si="12"/>
        <v>0</v>
      </c>
      <c r="P259" s="10">
        <f t="shared" si="13"/>
        <v>0</v>
      </c>
      <c r="Q259" s="8">
        <f t="shared" si="14"/>
        <v>3</v>
      </c>
      <c r="R259" s="10">
        <f t="shared" si="15"/>
        <v>10549.2</v>
      </c>
    </row>
    <row r="260" spans="1:20" s="3" customFormat="1" ht="27" customHeight="1" x14ac:dyDescent="0.25">
      <c r="A260" s="1">
        <v>174</v>
      </c>
      <c r="B260" s="17">
        <v>264</v>
      </c>
      <c r="C260" s="11" t="s">
        <v>157</v>
      </c>
      <c r="D260" s="11" t="s">
        <v>157</v>
      </c>
      <c r="E260" s="17">
        <v>3029</v>
      </c>
      <c r="F260" s="8" t="s">
        <v>23</v>
      </c>
      <c r="G260" s="9" t="s">
        <v>24</v>
      </c>
      <c r="H260" s="12" t="s">
        <v>158</v>
      </c>
      <c r="I260" s="54" t="s">
        <v>18</v>
      </c>
      <c r="J260" s="118">
        <v>1950</v>
      </c>
      <c r="K260" s="54">
        <v>10</v>
      </c>
      <c r="L260" s="8"/>
      <c r="M260" s="8"/>
      <c r="N260" s="13">
        <v>195</v>
      </c>
      <c r="O260" s="10">
        <f t="shared" si="12"/>
        <v>0</v>
      </c>
      <c r="P260" s="10">
        <f t="shared" si="13"/>
        <v>0</v>
      </c>
      <c r="Q260" s="8">
        <f t="shared" si="14"/>
        <v>10</v>
      </c>
      <c r="R260" s="10">
        <f t="shared" si="15"/>
        <v>1950</v>
      </c>
    </row>
    <row r="261" spans="1:20" s="3" customFormat="1" ht="27" customHeight="1" x14ac:dyDescent="0.25">
      <c r="A261" s="1">
        <v>175</v>
      </c>
      <c r="B261" s="17">
        <v>265</v>
      </c>
      <c r="C261" s="11" t="s">
        <v>159</v>
      </c>
      <c r="D261" s="11" t="s">
        <v>159</v>
      </c>
      <c r="E261" s="17">
        <v>3031</v>
      </c>
      <c r="F261" s="8" t="s">
        <v>23</v>
      </c>
      <c r="G261" s="9" t="s">
        <v>24</v>
      </c>
      <c r="H261" s="12" t="s">
        <v>160</v>
      </c>
      <c r="I261" s="54" t="s">
        <v>18</v>
      </c>
      <c r="J261" s="118">
        <v>12331.710000000001</v>
      </c>
      <c r="K261" s="54">
        <v>9</v>
      </c>
      <c r="L261" s="8"/>
      <c r="M261" s="8"/>
      <c r="N261" s="13">
        <v>1370.19</v>
      </c>
      <c r="O261" s="10">
        <f t="shared" si="12"/>
        <v>0</v>
      </c>
      <c r="P261" s="10">
        <f t="shared" si="13"/>
        <v>0</v>
      </c>
      <c r="Q261" s="8">
        <f t="shared" si="14"/>
        <v>9</v>
      </c>
      <c r="R261" s="10">
        <f t="shared" si="15"/>
        <v>12331.710000000001</v>
      </c>
    </row>
    <row r="262" spans="1:20" s="3" customFormat="1" ht="27" customHeight="1" x14ac:dyDescent="0.25">
      <c r="A262" s="1">
        <v>176</v>
      </c>
      <c r="B262" s="17">
        <v>266</v>
      </c>
      <c r="C262" s="11" t="s">
        <v>157</v>
      </c>
      <c r="D262" s="11" t="s">
        <v>157</v>
      </c>
      <c r="E262" s="17">
        <v>3036</v>
      </c>
      <c r="F262" s="8" t="s">
        <v>23</v>
      </c>
      <c r="G262" s="9" t="s">
        <v>24</v>
      </c>
      <c r="H262" s="12" t="s">
        <v>161</v>
      </c>
      <c r="I262" s="54" t="s">
        <v>18</v>
      </c>
      <c r="J262" s="118">
        <v>15953.6</v>
      </c>
      <c r="K262" s="54">
        <v>4</v>
      </c>
      <c r="L262" s="8"/>
      <c r="M262" s="8"/>
      <c r="N262" s="13">
        <v>3988.4</v>
      </c>
      <c r="O262" s="10">
        <f t="shared" si="12"/>
        <v>0</v>
      </c>
      <c r="P262" s="10">
        <f t="shared" si="13"/>
        <v>0</v>
      </c>
      <c r="Q262" s="8">
        <f t="shared" si="14"/>
        <v>4</v>
      </c>
      <c r="R262" s="10">
        <f t="shared" si="15"/>
        <v>15953.6</v>
      </c>
    </row>
    <row r="263" spans="1:20" s="3" customFormat="1" ht="27" customHeight="1" x14ac:dyDescent="0.25">
      <c r="A263" s="1">
        <v>177</v>
      </c>
      <c r="B263" s="17">
        <v>267</v>
      </c>
      <c r="C263" s="11" t="s">
        <v>153</v>
      </c>
      <c r="D263" s="11" t="s">
        <v>153</v>
      </c>
      <c r="E263" s="17">
        <v>3037</v>
      </c>
      <c r="F263" s="8" t="s">
        <v>23</v>
      </c>
      <c r="G263" s="9" t="s">
        <v>24</v>
      </c>
      <c r="H263" s="12" t="s">
        <v>162</v>
      </c>
      <c r="I263" s="54" t="s">
        <v>18</v>
      </c>
      <c r="J263" s="118">
        <v>100800</v>
      </c>
      <c r="K263" s="54">
        <v>18</v>
      </c>
      <c r="L263" s="8"/>
      <c r="M263" s="8"/>
      <c r="N263" s="13">
        <v>5600</v>
      </c>
      <c r="O263" s="10">
        <f t="shared" si="12"/>
        <v>0</v>
      </c>
      <c r="P263" s="10">
        <f t="shared" si="13"/>
        <v>0</v>
      </c>
      <c r="Q263" s="8">
        <f t="shared" si="14"/>
        <v>18</v>
      </c>
      <c r="R263" s="10">
        <f t="shared" si="15"/>
        <v>100800</v>
      </c>
    </row>
    <row r="264" spans="1:20" s="3" customFormat="1" ht="27" customHeight="1" x14ac:dyDescent="0.25">
      <c r="A264" s="1">
        <v>179</v>
      </c>
      <c r="B264" s="17">
        <v>268</v>
      </c>
      <c r="C264" s="11">
        <v>42401</v>
      </c>
      <c r="D264" s="11">
        <v>42401</v>
      </c>
      <c r="E264" s="17">
        <v>3062</v>
      </c>
      <c r="F264" s="8" t="s">
        <v>23</v>
      </c>
      <c r="G264" s="9" t="s">
        <v>24</v>
      </c>
      <c r="H264" s="12" t="s">
        <v>163</v>
      </c>
      <c r="I264" s="54" t="s">
        <v>18</v>
      </c>
      <c r="J264" s="118">
        <v>17383.439999999999</v>
      </c>
      <c r="K264" s="54">
        <v>24</v>
      </c>
      <c r="L264" s="8"/>
      <c r="M264" s="8"/>
      <c r="N264" s="13">
        <v>724.31</v>
      </c>
      <c r="O264" s="10">
        <f t="shared" si="12"/>
        <v>0</v>
      </c>
      <c r="P264" s="10">
        <f t="shared" si="13"/>
        <v>0</v>
      </c>
      <c r="Q264" s="8">
        <f t="shared" si="14"/>
        <v>24</v>
      </c>
      <c r="R264" s="10">
        <f t="shared" si="15"/>
        <v>17383.439999999999</v>
      </c>
    </row>
    <row r="265" spans="1:20" s="3" customFormat="1" ht="27" customHeight="1" x14ac:dyDescent="0.25">
      <c r="A265" s="1">
        <v>180</v>
      </c>
      <c r="B265" s="17">
        <v>269</v>
      </c>
      <c r="C265" s="11">
        <v>42401</v>
      </c>
      <c r="D265" s="11">
        <v>42401</v>
      </c>
      <c r="E265" s="17">
        <v>3063</v>
      </c>
      <c r="F265" s="8" t="s">
        <v>23</v>
      </c>
      <c r="G265" s="9" t="s">
        <v>24</v>
      </c>
      <c r="H265" s="12" t="s">
        <v>164</v>
      </c>
      <c r="I265" s="54" t="s">
        <v>18</v>
      </c>
      <c r="J265" s="118">
        <v>14533.199999999999</v>
      </c>
      <c r="K265" s="54">
        <v>20</v>
      </c>
      <c r="L265" s="8"/>
      <c r="M265" s="8"/>
      <c r="N265" s="13">
        <v>726.66</v>
      </c>
      <c r="O265" s="10">
        <f t="shared" si="12"/>
        <v>0</v>
      </c>
      <c r="P265" s="10">
        <f t="shared" si="13"/>
        <v>0</v>
      </c>
      <c r="Q265" s="8">
        <f t="shared" si="14"/>
        <v>20</v>
      </c>
      <c r="R265" s="10">
        <f t="shared" si="15"/>
        <v>14533.199999999999</v>
      </c>
    </row>
    <row r="266" spans="1:20" s="3" customFormat="1" ht="27" customHeight="1" x14ac:dyDescent="0.25">
      <c r="A266" s="1">
        <v>181</v>
      </c>
      <c r="B266" s="17">
        <v>270</v>
      </c>
      <c r="C266" s="11" t="s">
        <v>165</v>
      </c>
      <c r="D266" s="11" t="s">
        <v>165</v>
      </c>
      <c r="E266" s="17">
        <v>3064</v>
      </c>
      <c r="F266" s="8" t="s">
        <v>23</v>
      </c>
      <c r="G266" s="9" t="s">
        <v>24</v>
      </c>
      <c r="H266" s="12" t="s">
        <v>166</v>
      </c>
      <c r="I266" s="54" t="s">
        <v>18</v>
      </c>
      <c r="J266" s="118">
        <v>5999.12</v>
      </c>
      <c r="K266" s="54">
        <v>4</v>
      </c>
      <c r="L266" s="8"/>
      <c r="M266" s="8"/>
      <c r="N266" s="13">
        <v>1499.78</v>
      </c>
      <c r="O266" s="10">
        <f t="shared" si="12"/>
        <v>0</v>
      </c>
      <c r="P266" s="10">
        <f t="shared" si="13"/>
        <v>0</v>
      </c>
      <c r="Q266" s="8">
        <f t="shared" si="14"/>
        <v>4</v>
      </c>
      <c r="R266" s="10">
        <f t="shared" si="15"/>
        <v>5999.12</v>
      </c>
    </row>
    <row r="267" spans="1:20" s="3" customFormat="1" ht="27" customHeight="1" x14ac:dyDescent="0.25">
      <c r="A267" s="1">
        <v>182</v>
      </c>
      <c r="B267" s="17">
        <v>271</v>
      </c>
      <c r="C267" s="11" t="s">
        <v>153</v>
      </c>
      <c r="D267" s="11" t="s">
        <v>153</v>
      </c>
      <c r="E267" s="17">
        <v>3065</v>
      </c>
      <c r="F267" s="8" t="s">
        <v>23</v>
      </c>
      <c r="G267" s="9" t="s">
        <v>24</v>
      </c>
      <c r="H267" s="12" t="s">
        <v>167</v>
      </c>
      <c r="I267" s="54" t="s">
        <v>18</v>
      </c>
      <c r="J267" s="118">
        <v>48000</v>
      </c>
      <c r="K267" s="54">
        <v>12</v>
      </c>
      <c r="L267" s="8"/>
      <c r="M267" s="8"/>
      <c r="N267" s="13">
        <v>4000</v>
      </c>
      <c r="O267" s="10">
        <f t="shared" ref="O267:O330" si="16">(L267*N267)</f>
        <v>0</v>
      </c>
      <c r="P267" s="10">
        <f t="shared" ref="P267:P330" si="17">(M267*N267)</f>
        <v>0</v>
      </c>
      <c r="Q267" s="8">
        <f t="shared" si="14"/>
        <v>12</v>
      </c>
      <c r="R267" s="10">
        <f t="shared" si="15"/>
        <v>48000</v>
      </c>
    </row>
    <row r="268" spans="1:20" s="3" customFormat="1" ht="27" customHeight="1" x14ac:dyDescent="0.25">
      <c r="A268" s="1">
        <v>183</v>
      </c>
      <c r="B268" s="17">
        <v>272</v>
      </c>
      <c r="C268" s="11" t="s">
        <v>153</v>
      </c>
      <c r="D268" s="11" t="s">
        <v>153</v>
      </c>
      <c r="E268" s="17">
        <v>3066</v>
      </c>
      <c r="F268" s="17" t="s">
        <v>23</v>
      </c>
      <c r="G268" s="9" t="s">
        <v>24</v>
      </c>
      <c r="H268" s="12" t="s">
        <v>168</v>
      </c>
      <c r="I268" s="54" t="s">
        <v>18</v>
      </c>
      <c r="J268" s="118">
        <v>9118</v>
      </c>
      <c r="K268" s="54">
        <v>47</v>
      </c>
      <c r="L268" s="8"/>
      <c r="M268" s="8"/>
      <c r="N268" s="13">
        <v>194</v>
      </c>
      <c r="O268" s="10">
        <f t="shared" si="16"/>
        <v>0</v>
      </c>
      <c r="P268" s="10">
        <f t="shared" si="17"/>
        <v>0</v>
      </c>
      <c r="Q268" s="8">
        <f t="shared" ref="Q268:Q331" si="18">(K268+L268-M268)</f>
        <v>47</v>
      </c>
      <c r="R268" s="10">
        <f t="shared" ref="R268:R331" si="19">(N268*Q268)</f>
        <v>9118</v>
      </c>
    </row>
    <row r="269" spans="1:20" s="3" customFormat="1" ht="27" customHeight="1" x14ac:dyDescent="0.25">
      <c r="A269" s="1">
        <v>184</v>
      </c>
      <c r="B269" s="17">
        <v>273</v>
      </c>
      <c r="C269" s="11">
        <v>42533</v>
      </c>
      <c r="D269" s="11">
        <v>42533</v>
      </c>
      <c r="E269" s="17">
        <v>3068</v>
      </c>
      <c r="F269" s="17" t="s">
        <v>23</v>
      </c>
      <c r="G269" s="9" t="s">
        <v>24</v>
      </c>
      <c r="H269" s="12" t="s">
        <v>169</v>
      </c>
      <c r="I269" s="54" t="s">
        <v>18</v>
      </c>
      <c r="J269" s="118">
        <v>17600</v>
      </c>
      <c r="K269" s="54">
        <v>8</v>
      </c>
      <c r="L269" s="8"/>
      <c r="M269" s="8"/>
      <c r="N269" s="13">
        <v>2200</v>
      </c>
      <c r="O269" s="10">
        <f t="shared" si="16"/>
        <v>0</v>
      </c>
      <c r="P269" s="10">
        <f t="shared" si="17"/>
        <v>0</v>
      </c>
      <c r="Q269" s="8">
        <f t="shared" si="18"/>
        <v>8</v>
      </c>
      <c r="R269" s="10">
        <f t="shared" si="19"/>
        <v>17600</v>
      </c>
    </row>
    <row r="270" spans="1:20" s="3" customFormat="1" ht="27" customHeight="1" x14ac:dyDescent="0.25">
      <c r="A270" s="1">
        <v>185</v>
      </c>
      <c r="B270" s="17">
        <v>274</v>
      </c>
      <c r="C270" s="11" t="s">
        <v>153</v>
      </c>
      <c r="D270" s="11" t="s">
        <v>153</v>
      </c>
      <c r="E270" s="17">
        <v>3069</v>
      </c>
      <c r="F270" s="8" t="s">
        <v>23</v>
      </c>
      <c r="G270" s="9" t="s">
        <v>24</v>
      </c>
      <c r="H270" s="12" t="s">
        <v>170</v>
      </c>
      <c r="I270" s="54" t="s">
        <v>18</v>
      </c>
      <c r="J270" s="118">
        <v>3000</v>
      </c>
      <c r="K270" s="54">
        <v>2</v>
      </c>
      <c r="L270" s="8"/>
      <c r="M270" s="8"/>
      <c r="N270" s="13">
        <v>1500</v>
      </c>
      <c r="O270" s="10">
        <f t="shared" si="16"/>
        <v>0</v>
      </c>
      <c r="P270" s="10">
        <f t="shared" si="17"/>
        <v>0</v>
      </c>
      <c r="Q270" s="8">
        <f t="shared" si="18"/>
        <v>2</v>
      </c>
      <c r="R270" s="10">
        <f t="shared" si="19"/>
        <v>3000</v>
      </c>
    </row>
    <row r="271" spans="1:20" s="3" customFormat="1" ht="27" customHeight="1" x14ac:dyDescent="0.25">
      <c r="A271" s="1">
        <v>186</v>
      </c>
      <c r="B271" s="17">
        <v>275</v>
      </c>
      <c r="C271" s="11">
        <v>42401</v>
      </c>
      <c r="D271" s="11">
        <v>42401</v>
      </c>
      <c r="E271" s="17">
        <v>3069</v>
      </c>
      <c r="F271" s="8" t="s">
        <v>23</v>
      </c>
      <c r="G271" s="9" t="s">
        <v>24</v>
      </c>
      <c r="H271" s="12" t="s">
        <v>171</v>
      </c>
      <c r="I271" s="54" t="s">
        <v>18</v>
      </c>
      <c r="J271" s="118">
        <v>13079.88</v>
      </c>
      <c r="K271" s="54">
        <v>18</v>
      </c>
      <c r="L271" s="8"/>
      <c r="M271" s="8"/>
      <c r="N271" s="13">
        <v>726.66</v>
      </c>
      <c r="O271" s="10">
        <f t="shared" si="16"/>
        <v>0</v>
      </c>
      <c r="P271" s="10">
        <f t="shared" si="17"/>
        <v>0</v>
      </c>
      <c r="Q271" s="8">
        <f t="shared" si="18"/>
        <v>18</v>
      </c>
      <c r="R271" s="10">
        <f t="shared" si="19"/>
        <v>13079.88</v>
      </c>
    </row>
    <row r="272" spans="1:20" s="3" customFormat="1" ht="27" customHeight="1" x14ac:dyDescent="0.25">
      <c r="A272" s="1">
        <v>187</v>
      </c>
      <c r="B272" s="17">
        <v>276</v>
      </c>
      <c r="C272" s="11" t="s">
        <v>172</v>
      </c>
      <c r="D272" s="11" t="s">
        <v>172</v>
      </c>
      <c r="E272" s="17">
        <v>3070</v>
      </c>
      <c r="F272" s="8" t="s">
        <v>23</v>
      </c>
      <c r="G272" s="9" t="s">
        <v>24</v>
      </c>
      <c r="H272" s="12" t="s">
        <v>173</v>
      </c>
      <c r="I272" s="54" t="s">
        <v>18</v>
      </c>
      <c r="J272" s="118">
        <v>15930</v>
      </c>
      <c r="K272" s="54">
        <v>9</v>
      </c>
      <c r="L272" s="8"/>
      <c r="M272" s="8"/>
      <c r="N272" s="13">
        <v>1770</v>
      </c>
      <c r="O272" s="10">
        <f t="shared" si="16"/>
        <v>0</v>
      </c>
      <c r="P272" s="10">
        <f t="shared" si="17"/>
        <v>0</v>
      </c>
      <c r="Q272" s="8">
        <f t="shared" si="18"/>
        <v>9</v>
      </c>
      <c r="R272" s="10">
        <f t="shared" si="19"/>
        <v>15930</v>
      </c>
    </row>
    <row r="273" spans="1:18" s="3" customFormat="1" ht="27" customHeight="1" x14ac:dyDescent="0.25">
      <c r="A273" s="1">
        <v>189</v>
      </c>
      <c r="B273" s="17">
        <v>277</v>
      </c>
      <c r="C273" s="11">
        <v>41739</v>
      </c>
      <c r="D273" s="11">
        <v>41739</v>
      </c>
      <c r="E273" s="17">
        <v>3073</v>
      </c>
      <c r="F273" s="8" t="s">
        <v>23</v>
      </c>
      <c r="G273" s="9" t="s">
        <v>24</v>
      </c>
      <c r="H273" s="12" t="s">
        <v>174</v>
      </c>
      <c r="I273" s="54" t="s">
        <v>18</v>
      </c>
      <c r="J273" s="118">
        <v>2029.5</v>
      </c>
      <c r="K273" s="54">
        <v>11</v>
      </c>
      <c r="L273" s="8"/>
      <c r="M273" s="8"/>
      <c r="N273" s="13">
        <v>184.5</v>
      </c>
      <c r="O273" s="10">
        <f t="shared" si="16"/>
        <v>0</v>
      </c>
      <c r="P273" s="10">
        <f t="shared" si="17"/>
        <v>0</v>
      </c>
      <c r="Q273" s="8">
        <f t="shared" si="18"/>
        <v>11</v>
      </c>
      <c r="R273" s="10">
        <f t="shared" si="19"/>
        <v>2029.5</v>
      </c>
    </row>
    <row r="274" spans="1:18" s="3" customFormat="1" ht="27" customHeight="1" x14ac:dyDescent="0.25">
      <c r="A274" s="1">
        <v>190</v>
      </c>
      <c r="B274" s="17">
        <v>278</v>
      </c>
      <c r="C274" s="7">
        <v>44326</v>
      </c>
      <c r="D274" s="7">
        <v>44326</v>
      </c>
      <c r="E274" s="8">
        <v>3076</v>
      </c>
      <c r="F274" s="8" t="s">
        <v>23</v>
      </c>
      <c r="G274" s="9" t="s">
        <v>24</v>
      </c>
      <c r="H274" s="9" t="s">
        <v>175</v>
      </c>
      <c r="I274" s="17" t="s">
        <v>18</v>
      </c>
      <c r="J274" s="118">
        <v>1829</v>
      </c>
      <c r="K274" s="17">
        <v>62</v>
      </c>
      <c r="L274" s="8"/>
      <c r="M274" s="8">
        <v>3</v>
      </c>
      <c r="N274" s="10">
        <v>29.5</v>
      </c>
      <c r="O274" s="10">
        <f t="shared" si="16"/>
        <v>0</v>
      </c>
      <c r="P274" s="10">
        <f t="shared" si="17"/>
        <v>88.5</v>
      </c>
      <c r="Q274" s="8">
        <f t="shared" si="18"/>
        <v>59</v>
      </c>
      <c r="R274" s="10">
        <f t="shared" si="19"/>
        <v>1740.5</v>
      </c>
    </row>
    <row r="275" spans="1:18" s="3" customFormat="1" ht="27" customHeight="1" x14ac:dyDescent="0.25">
      <c r="A275" s="1">
        <v>191</v>
      </c>
      <c r="B275" s="17">
        <v>279</v>
      </c>
      <c r="C275" s="11">
        <v>42796</v>
      </c>
      <c r="D275" s="11">
        <v>42796</v>
      </c>
      <c r="E275" s="17">
        <v>3077</v>
      </c>
      <c r="F275" s="8" t="s">
        <v>23</v>
      </c>
      <c r="G275" s="9" t="s">
        <v>24</v>
      </c>
      <c r="H275" s="12" t="s">
        <v>176</v>
      </c>
      <c r="I275" s="54" t="s">
        <v>18</v>
      </c>
      <c r="J275" s="118">
        <v>10000</v>
      </c>
      <c r="K275" s="54">
        <v>4</v>
      </c>
      <c r="L275" s="8"/>
      <c r="M275" s="8"/>
      <c r="N275" s="13">
        <v>2500</v>
      </c>
      <c r="O275" s="10">
        <f t="shared" si="16"/>
        <v>0</v>
      </c>
      <c r="P275" s="10">
        <f t="shared" si="17"/>
        <v>0</v>
      </c>
      <c r="Q275" s="8">
        <f t="shared" si="18"/>
        <v>4</v>
      </c>
      <c r="R275" s="10">
        <f t="shared" si="19"/>
        <v>10000</v>
      </c>
    </row>
    <row r="276" spans="1:18" s="3" customFormat="1" ht="27" customHeight="1" x14ac:dyDescent="0.25">
      <c r="A276" s="1">
        <v>192</v>
      </c>
      <c r="B276" s="17">
        <v>280</v>
      </c>
      <c r="C276" s="11" t="s">
        <v>153</v>
      </c>
      <c r="D276" s="11" t="s">
        <v>153</v>
      </c>
      <c r="E276" s="17">
        <v>3079</v>
      </c>
      <c r="F276" s="8" t="s">
        <v>23</v>
      </c>
      <c r="G276" s="9" t="s">
        <v>24</v>
      </c>
      <c r="H276" s="12" t="s">
        <v>177</v>
      </c>
      <c r="I276" s="54" t="s">
        <v>18</v>
      </c>
      <c r="J276" s="118">
        <v>9000</v>
      </c>
      <c r="K276" s="54">
        <v>3</v>
      </c>
      <c r="L276" s="8"/>
      <c r="M276" s="8"/>
      <c r="N276" s="13">
        <v>3000</v>
      </c>
      <c r="O276" s="10">
        <f t="shared" si="16"/>
        <v>0</v>
      </c>
      <c r="P276" s="10">
        <f t="shared" si="17"/>
        <v>0</v>
      </c>
      <c r="Q276" s="8">
        <f t="shared" si="18"/>
        <v>3</v>
      </c>
      <c r="R276" s="10">
        <f t="shared" si="19"/>
        <v>9000</v>
      </c>
    </row>
    <row r="277" spans="1:18" s="3" customFormat="1" ht="27" customHeight="1" x14ac:dyDescent="0.25">
      <c r="A277" s="1">
        <v>193</v>
      </c>
      <c r="B277" s="17">
        <v>281</v>
      </c>
      <c r="C277" s="11">
        <v>42796</v>
      </c>
      <c r="D277" s="11">
        <v>42796</v>
      </c>
      <c r="E277" s="17">
        <v>3079</v>
      </c>
      <c r="F277" s="8" t="s">
        <v>23</v>
      </c>
      <c r="G277" s="9" t="s">
        <v>24</v>
      </c>
      <c r="H277" s="12" t="s">
        <v>178</v>
      </c>
      <c r="I277" s="54" t="s">
        <v>18</v>
      </c>
      <c r="J277" s="118">
        <v>6962</v>
      </c>
      <c r="K277" s="54">
        <v>1</v>
      </c>
      <c r="L277" s="8"/>
      <c r="M277" s="8"/>
      <c r="N277" s="13">
        <v>6962</v>
      </c>
      <c r="O277" s="10">
        <f t="shared" si="16"/>
        <v>0</v>
      </c>
      <c r="P277" s="10">
        <f t="shared" si="17"/>
        <v>0</v>
      </c>
      <c r="Q277" s="8">
        <f t="shared" si="18"/>
        <v>1</v>
      </c>
      <c r="R277" s="10">
        <f t="shared" si="19"/>
        <v>6962</v>
      </c>
    </row>
    <row r="278" spans="1:18" s="3" customFormat="1" ht="27" customHeight="1" x14ac:dyDescent="0.25">
      <c r="A278" s="1">
        <v>194</v>
      </c>
      <c r="B278" s="17">
        <v>282</v>
      </c>
      <c r="C278" s="11" t="s">
        <v>157</v>
      </c>
      <c r="D278" s="11" t="s">
        <v>157</v>
      </c>
      <c r="E278" s="17">
        <v>3081</v>
      </c>
      <c r="F278" s="17" t="s">
        <v>23</v>
      </c>
      <c r="G278" s="9" t="s">
        <v>24</v>
      </c>
      <c r="H278" s="12" t="s">
        <v>179</v>
      </c>
      <c r="I278" s="54" t="s">
        <v>18</v>
      </c>
      <c r="J278" s="118">
        <v>3658</v>
      </c>
      <c r="K278" s="54">
        <v>1</v>
      </c>
      <c r="L278" s="8"/>
      <c r="M278" s="8"/>
      <c r="N278" s="13">
        <v>3658</v>
      </c>
      <c r="O278" s="10">
        <f t="shared" si="16"/>
        <v>0</v>
      </c>
      <c r="P278" s="10">
        <f t="shared" si="17"/>
        <v>0</v>
      </c>
      <c r="Q278" s="8">
        <f t="shared" si="18"/>
        <v>1</v>
      </c>
      <c r="R278" s="10">
        <f t="shared" si="19"/>
        <v>3658</v>
      </c>
    </row>
    <row r="279" spans="1:18" s="3" customFormat="1" ht="27" customHeight="1" x14ac:dyDescent="0.25">
      <c r="A279" s="1">
        <v>195</v>
      </c>
      <c r="B279" s="17">
        <v>283</v>
      </c>
      <c r="C279" s="11">
        <v>43320</v>
      </c>
      <c r="D279" s="11">
        <v>43320</v>
      </c>
      <c r="E279" s="17">
        <v>3082</v>
      </c>
      <c r="F279" s="8" t="s">
        <v>23</v>
      </c>
      <c r="G279" s="9" t="s">
        <v>24</v>
      </c>
      <c r="H279" s="12" t="s">
        <v>180</v>
      </c>
      <c r="I279" s="54" t="s">
        <v>18</v>
      </c>
      <c r="J279" s="118">
        <v>34800</v>
      </c>
      <c r="K279" s="54">
        <v>6</v>
      </c>
      <c r="L279" s="8"/>
      <c r="M279" s="8"/>
      <c r="N279" s="13">
        <v>5800</v>
      </c>
      <c r="O279" s="10">
        <f t="shared" si="16"/>
        <v>0</v>
      </c>
      <c r="P279" s="10">
        <f t="shared" si="17"/>
        <v>0</v>
      </c>
      <c r="Q279" s="8">
        <f t="shared" si="18"/>
        <v>6</v>
      </c>
      <c r="R279" s="10">
        <f t="shared" si="19"/>
        <v>34800</v>
      </c>
    </row>
    <row r="280" spans="1:18" s="3" customFormat="1" ht="27" customHeight="1" x14ac:dyDescent="0.25">
      <c r="A280" s="1">
        <v>196</v>
      </c>
      <c r="B280" s="17">
        <v>284</v>
      </c>
      <c r="C280" s="11" t="s">
        <v>181</v>
      </c>
      <c r="D280" s="11" t="s">
        <v>181</v>
      </c>
      <c r="E280" s="17">
        <v>3083</v>
      </c>
      <c r="F280" s="8" t="s">
        <v>23</v>
      </c>
      <c r="G280" s="9" t="s">
        <v>24</v>
      </c>
      <c r="H280" s="12" t="s">
        <v>182</v>
      </c>
      <c r="I280" s="54" t="s">
        <v>18</v>
      </c>
      <c r="J280" s="118">
        <v>5789.21</v>
      </c>
      <c r="K280" s="54">
        <v>7</v>
      </c>
      <c r="L280" s="8"/>
      <c r="M280" s="8"/>
      <c r="N280" s="13">
        <v>827.03</v>
      </c>
      <c r="O280" s="10">
        <f t="shared" si="16"/>
        <v>0</v>
      </c>
      <c r="P280" s="10">
        <f t="shared" si="17"/>
        <v>0</v>
      </c>
      <c r="Q280" s="8">
        <f t="shared" si="18"/>
        <v>7</v>
      </c>
      <c r="R280" s="10">
        <f t="shared" si="19"/>
        <v>5789.21</v>
      </c>
    </row>
    <row r="281" spans="1:18" s="3" customFormat="1" ht="27" customHeight="1" x14ac:dyDescent="0.25">
      <c r="A281" s="1">
        <v>197</v>
      </c>
      <c r="B281" s="17">
        <v>285</v>
      </c>
      <c r="C281" s="11" t="s">
        <v>183</v>
      </c>
      <c r="D281" s="11" t="s">
        <v>183</v>
      </c>
      <c r="E281" s="17">
        <v>3085</v>
      </c>
      <c r="F281" s="8" t="s">
        <v>23</v>
      </c>
      <c r="G281" s="9" t="s">
        <v>24</v>
      </c>
      <c r="H281" s="12" t="s">
        <v>184</v>
      </c>
      <c r="I281" s="54" t="s">
        <v>18</v>
      </c>
      <c r="J281" s="118">
        <v>3600</v>
      </c>
      <c r="K281" s="54">
        <v>3</v>
      </c>
      <c r="L281" s="8"/>
      <c r="M281" s="8"/>
      <c r="N281" s="13">
        <v>1200</v>
      </c>
      <c r="O281" s="10">
        <f t="shared" si="16"/>
        <v>0</v>
      </c>
      <c r="P281" s="10">
        <f t="shared" si="17"/>
        <v>0</v>
      </c>
      <c r="Q281" s="8">
        <f t="shared" si="18"/>
        <v>3</v>
      </c>
      <c r="R281" s="10">
        <f t="shared" si="19"/>
        <v>3600</v>
      </c>
    </row>
    <row r="282" spans="1:18" s="3" customFormat="1" ht="27" customHeight="1" x14ac:dyDescent="0.25">
      <c r="A282" s="1">
        <v>201</v>
      </c>
      <c r="B282" s="17">
        <v>286</v>
      </c>
      <c r="C282" s="11">
        <v>42401</v>
      </c>
      <c r="D282" s="11">
        <v>42401</v>
      </c>
      <c r="E282" s="17">
        <v>3089</v>
      </c>
      <c r="F282" s="8" t="s">
        <v>23</v>
      </c>
      <c r="G282" s="9" t="s">
        <v>24</v>
      </c>
      <c r="H282" s="12" t="s">
        <v>185</v>
      </c>
      <c r="I282" s="54" t="s">
        <v>18</v>
      </c>
      <c r="J282" s="118">
        <v>1651.7</v>
      </c>
      <c r="K282" s="54">
        <v>2</v>
      </c>
      <c r="L282" s="8"/>
      <c r="M282" s="8"/>
      <c r="N282" s="13">
        <v>825.85</v>
      </c>
      <c r="O282" s="10">
        <f t="shared" si="16"/>
        <v>0</v>
      </c>
      <c r="P282" s="10">
        <f t="shared" si="17"/>
        <v>0</v>
      </c>
      <c r="Q282" s="8">
        <f t="shared" si="18"/>
        <v>2</v>
      </c>
      <c r="R282" s="10">
        <f t="shared" si="19"/>
        <v>1651.7</v>
      </c>
    </row>
    <row r="283" spans="1:18" s="3" customFormat="1" ht="27" customHeight="1" x14ac:dyDescent="0.25">
      <c r="A283" s="1">
        <v>202</v>
      </c>
      <c r="B283" s="17">
        <v>287</v>
      </c>
      <c r="C283" s="11" t="s">
        <v>153</v>
      </c>
      <c r="D283" s="11" t="s">
        <v>153</v>
      </c>
      <c r="E283" s="17">
        <v>3091</v>
      </c>
      <c r="F283" s="8" t="s">
        <v>23</v>
      </c>
      <c r="G283" s="9" t="s">
        <v>24</v>
      </c>
      <c r="H283" s="12" t="s">
        <v>186</v>
      </c>
      <c r="I283" s="54" t="s">
        <v>18</v>
      </c>
      <c r="J283" s="118">
        <v>13300</v>
      </c>
      <c r="K283" s="54">
        <v>7</v>
      </c>
      <c r="L283" s="8"/>
      <c r="M283" s="8"/>
      <c r="N283" s="13">
        <v>1900</v>
      </c>
      <c r="O283" s="10">
        <f t="shared" si="16"/>
        <v>0</v>
      </c>
      <c r="P283" s="10">
        <f t="shared" si="17"/>
        <v>0</v>
      </c>
      <c r="Q283" s="8">
        <f t="shared" si="18"/>
        <v>7</v>
      </c>
      <c r="R283" s="10">
        <f t="shared" si="19"/>
        <v>13300</v>
      </c>
    </row>
    <row r="284" spans="1:18" s="3" customFormat="1" ht="27" customHeight="1" x14ac:dyDescent="0.25">
      <c r="A284" s="1">
        <v>203</v>
      </c>
      <c r="B284" s="17">
        <v>288</v>
      </c>
      <c r="C284" s="11" t="s">
        <v>153</v>
      </c>
      <c r="D284" s="11" t="s">
        <v>153</v>
      </c>
      <c r="E284" s="17">
        <v>3092</v>
      </c>
      <c r="F284" s="8" t="s">
        <v>23</v>
      </c>
      <c r="G284" s="9" t="s">
        <v>24</v>
      </c>
      <c r="H284" s="12" t="s">
        <v>187</v>
      </c>
      <c r="I284" s="54" t="s">
        <v>18</v>
      </c>
      <c r="J284" s="118">
        <v>11400</v>
      </c>
      <c r="K284" s="54">
        <v>6</v>
      </c>
      <c r="L284" s="8"/>
      <c r="M284" s="8"/>
      <c r="N284" s="13">
        <v>1900</v>
      </c>
      <c r="O284" s="10">
        <f t="shared" si="16"/>
        <v>0</v>
      </c>
      <c r="P284" s="10">
        <f t="shared" si="17"/>
        <v>0</v>
      </c>
      <c r="Q284" s="8">
        <f t="shared" si="18"/>
        <v>6</v>
      </c>
      <c r="R284" s="10">
        <f t="shared" si="19"/>
        <v>11400</v>
      </c>
    </row>
    <row r="285" spans="1:18" s="3" customFormat="1" ht="27" customHeight="1" x14ac:dyDescent="0.25">
      <c r="A285" s="1">
        <v>205</v>
      </c>
      <c r="B285" s="17">
        <v>289</v>
      </c>
      <c r="C285" s="11">
        <v>43320</v>
      </c>
      <c r="D285" s="11">
        <v>43320</v>
      </c>
      <c r="E285" s="17">
        <v>3094</v>
      </c>
      <c r="F285" s="8" t="s">
        <v>23</v>
      </c>
      <c r="G285" s="9" t="s">
        <v>24</v>
      </c>
      <c r="H285" s="12" t="s">
        <v>188</v>
      </c>
      <c r="I285" s="54" t="s">
        <v>18</v>
      </c>
      <c r="J285" s="118">
        <v>8000</v>
      </c>
      <c r="K285" s="54">
        <v>2</v>
      </c>
      <c r="L285" s="8"/>
      <c r="M285" s="8"/>
      <c r="N285" s="13">
        <v>4000</v>
      </c>
      <c r="O285" s="10">
        <f t="shared" si="16"/>
        <v>0</v>
      </c>
      <c r="P285" s="10">
        <f t="shared" si="17"/>
        <v>0</v>
      </c>
      <c r="Q285" s="8">
        <f t="shared" si="18"/>
        <v>2</v>
      </c>
      <c r="R285" s="10">
        <f t="shared" si="19"/>
        <v>8000</v>
      </c>
    </row>
    <row r="286" spans="1:18" s="3" customFormat="1" ht="27" customHeight="1" x14ac:dyDescent="0.25">
      <c r="A286" s="1">
        <v>206</v>
      </c>
      <c r="B286" s="17">
        <v>290</v>
      </c>
      <c r="C286" s="11">
        <v>43320</v>
      </c>
      <c r="D286" s="11">
        <v>43320</v>
      </c>
      <c r="E286" s="17">
        <v>3095</v>
      </c>
      <c r="F286" s="8" t="s">
        <v>23</v>
      </c>
      <c r="G286" s="9" t="s">
        <v>24</v>
      </c>
      <c r="H286" s="12" t="s">
        <v>189</v>
      </c>
      <c r="I286" s="54" t="s">
        <v>18</v>
      </c>
      <c r="J286" s="118">
        <v>9900</v>
      </c>
      <c r="K286" s="54">
        <v>2</v>
      </c>
      <c r="L286" s="8"/>
      <c r="M286" s="8"/>
      <c r="N286" s="13">
        <v>4950</v>
      </c>
      <c r="O286" s="10">
        <f t="shared" si="16"/>
        <v>0</v>
      </c>
      <c r="P286" s="10">
        <f t="shared" si="17"/>
        <v>0</v>
      </c>
      <c r="Q286" s="8">
        <f t="shared" si="18"/>
        <v>2</v>
      </c>
      <c r="R286" s="10">
        <f t="shared" si="19"/>
        <v>9900</v>
      </c>
    </row>
    <row r="287" spans="1:18" s="3" customFormat="1" ht="27" customHeight="1" x14ac:dyDescent="0.25">
      <c r="A287" s="1">
        <v>207</v>
      </c>
      <c r="B287" s="17">
        <v>291</v>
      </c>
      <c r="C287" s="11">
        <v>43320</v>
      </c>
      <c r="D287" s="11">
        <v>43320</v>
      </c>
      <c r="E287" s="17">
        <v>3096</v>
      </c>
      <c r="F287" s="8" t="s">
        <v>23</v>
      </c>
      <c r="G287" s="9" t="s">
        <v>24</v>
      </c>
      <c r="H287" s="12" t="s">
        <v>190</v>
      </c>
      <c r="I287" s="54" t="s">
        <v>18</v>
      </c>
      <c r="J287" s="118">
        <v>29700</v>
      </c>
      <c r="K287" s="54">
        <v>6</v>
      </c>
      <c r="L287" s="8"/>
      <c r="M287" s="8"/>
      <c r="N287" s="13">
        <v>4950</v>
      </c>
      <c r="O287" s="10">
        <f t="shared" si="16"/>
        <v>0</v>
      </c>
      <c r="P287" s="10">
        <f t="shared" si="17"/>
        <v>0</v>
      </c>
      <c r="Q287" s="8">
        <f t="shared" si="18"/>
        <v>6</v>
      </c>
      <c r="R287" s="10">
        <f t="shared" si="19"/>
        <v>29700</v>
      </c>
    </row>
    <row r="288" spans="1:18" s="3" customFormat="1" ht="27" customHeight="1" x14ac:dyDescent="0.25">
      <c r="A288" s="1">
        <v>209</v>
      </c>
      <c r="B288" s="17">
        <v>292</v>
      </c>
      <c r="C288" s="11" t="s">
        <v>181</v>
      </c>
      <c r="D288" s="11" t="s">
        <v>181</v>
      </c>
      <c r="E288" s="17">
        <v>3103</v>
      </c>
      <c r="F288" s="8" t="s">
        <v>23</v>
      </c>
      <c r="G288" s="9" t="s">
        <v>24</v>
      </c>
      <c r="H288" s="12" t="s">
        <v>191</v>
      </c>
      <c r="I288" s="54" t="s">
        <v>18</v>
      </c>
      <c r="J288" s="118">
        <v>7464.33</v>
      </c>
      <c r="K288" s="54">
        <v>9</v>
      </c>
      <c r="L288" s="8"/>
      <c r="M288" s="8"/>
      <c r="N288" s="13">
        <v>829.37</v>
      </c>
      <c r="O288" s="10">
        <f t="shared" si="16"/>
        <v>0</v>
      </c>
      <c r="P288" s="10">
        <f t="shared" si="17"/>
        <v>0</v>
      </c>
      <c r="Q288" s="8">
        <f t="shared" si="18"/>
        <v>9</v>
      </c>
      <c r="R288" s="10">
        <f t="shared" si="19"/>
        <v>7464.33</v>
      </c>
    </row>
    <row r="289" spans="1:18" s="3" customFormat="1" ht="27" customHeight="1" x14ac:dyDescent="0.25">
      <c r="A289" s="1">
        <v>210</v>
      </c>
      <c r="B289" s="17">
        <v>293</v>
      </c>
      <c r="C289" s="11" t="s">
        <v>181</v>
      </c>
      <c r="D289" s="11" t="s">
        <v>181</v>
      </c>
      <c r="E289" s="17">
        <v>3103</v>
      </c>
      <c r="F289" s="8" t="s">
        <v>23</v>
      </c>
      <c r="G289" s="9" t="s">
        <v>24</v>
      </c>
      <c r="H289" s="12" t="s">
        <v>192</v>
      </c>
      <c r="I289" s="54" t="s">
        <v>18</v>
      </c>
      <c r="J289" s="118">
        <v>6634.96</v>
      </c>
      <c r="K289" s="54">
        <v>8</v>
      </c>
      <c r="L289" s="8"/>
      <c r="M289" s="8"/>
      <c r="N289" s="13">
        <v>829.37</v>
      </c>
      <c r="O289" s="10">
        <f t="shared" si="16"/>
        <v>0</v>
      </c>
      <c r="P289" s="10">
        <f t="shared" si="17"/>
        <v>0</v>
      </c>
      <c r="Q289" s="8">
        <f t="shared" si="18"/>
        <v>8</v>
      </c>
      <c r="R289" s="10">
        <f t="shared" si="19"/>
        <v>6634.96</v>
      </c>
    </row>
    <row r="290" spans="1:18" s="3" customFormat="1" ht="27" customHeight="1" x14ac:dyDescent="0.25">
      <c r="A290" s="1">
        <v>211</v>
      </c>
      <c r="B290" s="17">
        <v>294</v>
      </c>
      <c r="C290" s="11" t="s">
        <v>181</v>
      </c>
      <c r="D290" s="11" t="s">
        <v>181</v>
      </c>
      <c r="E290" s="17">
        <v>3104</v>
      </c>
      <c r="F290" s="8" t="s">
        <v>23</v>
      </c>
      <c r="G290" s="9" t="s">
        <v>24</v>
      </c>
      <c r="H290" s="12" t="s">
        <v>193</v>
      </c>
      <c r="I290" s="54" t="s">
        <v>18</v>
      </c>
      <c r="J290" s="118">
        <v>5193.37</v>
      </c>
      <c r="K290" s="54">
        <v>7</v>
      </c>
      <c r="L290" s="8"/>
      <c r="M290" s="8"/>
      <c r="N290" s="13">
        <v>741.91</v>
      </c>
      <c r="O290" s="10">
        <f t="shared" si="16"/>
        <v>0</v>
      </c>
      <c r="P290" s="10">
        <f t="shared" si="17"/>
        <v>0</v>
      </c>
      <c r="Q290" s="8">
        <f t="shared" si="18"/>
        <v>7</v>
      </c>
      <c r="R290" s="10">
        <f t="shared" si="19"/>
        <v>5193.37</v>
      </c>
    </row>
    <row r="291" spans="1:18" s="3" customFormat="1" ht="27" customHeight="1" x14ac:dyDescent="0.25">
      <c r="A291" s="1">
        <v>212</v>
      </c>
      <c r="B291" s="17">
        <v>295</v>
      </c>
      <c r="C291" s="11">
        <v>43320</v>
      </c>
      <c r="D291" s="11">
        <v>43320</v>
      </c>
      <c r="E291" s="17">
        <v>3118</v>
      </c>
      <c r="F291" s="8" t="s">
        <v>23</v>
      </c>
      <c r="G291" s="9" t="s">
        <v>24</v>
      </c>
      <c r="H291" s="12" t="s">
        <v>194</v>
      </c>
      <c r="I291" s="54" t="s">
        <v>18</v>
      </c>
      <c r="J291" s="118">
        <v>14850</v>
      </c>
      <c r="K291" s="54">
        <v>3</v>
      </c>
      <c r="L291" s="8"/>
      <c r="M291" s="8"/>
      <c r="N291" s="13">
        <v>4950</v>
      </c>
      <c r="O291" s="10">
        <f t="shared" si="16"/>
        <v>0</v>
      </c>
      <c r="P291" s="10">
        <f t="shared" si="17"/>
        <v>0</v>
      </c>
      <c r="Q291" s="8">
        <f t="shared" si="18"/>
        <v>3</v>
      </c>
      <c r="R291" s="10">
        <f t="shared" si="19"/>
        <v>14850</v>
      </c>
    </row>
    <row r="292" spans="1:18" s="3" customFormat="1" ht="27" customHeight="1" x14ac:dyDescent="0.25">
      <c r="A292" s="1">
        <v>213</v>
      </c>
      <c r="B292" s="17">
        <v>296</v>
      </c>
      <c r="C292" s="11" t="s">
        <v>195</v>
      </c>
      <c r="D292" s="11" t="s">
        <v>195</v>
      </c>
      <c r="E292" s="17">
        <v>3119</v>
      </c>
      <c r="F292" s="8" t="s">
        <v>23</v>
      </c>
      <c r="G292" s="9" t="s">
        <v>24</v>
      </c>
      <c r="H292" s="12" t="s">
        <v>196</v>
      </c>
      <c r="I292" s="54" t="s">
        <v>18</v>
      </c>
      <c r="J292" s="118">
        <v>3540</v>
      </c>
      <c r="K292" s="54">
        <v>1</v>
      </c>
      <c r="L292" s="8"/>
      <c r="M292" s="8"/>
      <c r="N292" s="13">
        <v>3540</v>
      </c>
      <c r="O292" s="10">
        <f t="shared" si="16"/>
        <v>0</v>
      </c>
      <c r="P292" s="10">
        <f t="shared" si="17"/>
        <v>0</v>
      </c>
      <c r="Q292" s="8">
        <f t="shared" si="18"/>
        <v>1</v>
      </c>
      <c r="R292" s="10">
        <f t="shared" si="19"/>
        <v>3540</v>
      </c>
    </row>
    <row r="293" spans="1:18" s="3" customFormat="1" ht="27" customHeight="1" x14ac:dyDescent="0.25">
      <c r="A293" s="1">
        <v>214</v>
      </c>
      <c r="B293" s="17">
        <v>297</v>
      </c>
      <c r="C293" s="11">
        <v>43320</v>
      </c>
      <c r="D293" s="11">
        <v>43320</v>
      </c>
      <c r="E293" s="17">
        <v>3120</v>
      </c>
      <c r="F293" s="8" t="s">
        <v>23</v>
      </c>
      <c r="G293" s="9" t="s">
        <v>24</v>
      </c>
      <c r="H293" s="12" t="s">
        <v>197</v>
      </c>
      <c r="I293" s="54" t="s">
        <v>18</v>
      </c>
      <c r="J293" s="118">
        <v>14400</v>
      </c>
      <c r="K293" s="54">
        <v>4</v>
      </c>
      <c r="L293" s="8"/>
      <c r="M293" s="8"/>
      <c r="N293" s="13">
        <v>3600</v>
      </c>
      <c r="O293" s="10">
        <f t="shared" si="16"/>
        <v>0</v>
      </c>
      <c r="P293" s="10">
        <f t="shared" si="17"/>
        <v>0</v>
      </c>
      <c r="Q293" s="8">
        <f t="shared" si="18"/>
        <v>4</v>
      </c>
      <c r="R293" s="10">
        <f t="shared" si="19"/>
        <v>14400</v>
      </c>
    </row>
    <row r="294" spans="1:18" s="3" customFormat="1" ht="27" customHeight="1" x14ac:dyDescent="0.25">
      <c r="A294" s="1">
        <v>215</v>
      </c>
      <c r="B294" s="17">
        <v>298</v>
      </c>
      <c r="C294" s="11">
        <v>41739</v>
      </c>
      <c r="D294" s="11">
        <v>41739</v>
      </c>
      <c r="E294" s="17">
        <v>3122</v>
      </c>
      <c r="F294" s="8" t="s">
        <v>23</v>
      </c>
      <c r="G294" s="9" t="s">
        <v>24</v>
      </c>
      <c r="H294" s="12" t="s">
        <v>198</v>
      </c>
      <c r="I294" s="54" t="s">
        <v>18</v>
      </c>
      <c r="J294" s="118">
        <v>30690</v>
      </c>
      <c r="K294" s="54">
        <v>186</v>
      </c>
      <c r="L294" s="8"/>
      <c r="M294" s="8"/>
      <c r="N294" s="13">
        <v>165</v>
      </c>
      <c r="O294" s="10">
        <f t="shared" si="16"/>
        <v>0</v>
      </c>
      <c r="P294" s="10">
        <f t="shared" si="17"/>
        <v>0</v>
      </c>
      <c r="Q294" s="8">
        <f t="shared" si="18"/>
        <v>186</v>
      </c>
      <c r="R294" s="10">
        <f t="shared" si="19"/>
        <v>30690</v>
      </c>
    </row>
    <row r="295" spans="1:18" s="3" customFormat="1" ht="27" customHeight="1" x14ac:dyDescent="0.25">
      <c r="A295" s="1">
        <v>216</v>
      </c>
      <c r="B295" s="17">
        <v>299</v>
      </c>
      <c r="C295" s="11" t="s">
        <v>46</v>
      </c>
      <c r="D295" s="11" t="s">
        <v>46</v>
      </c>
      <c r="E295" s="17">
        <v>3123</v>
      </c>
      <c r="F295" s="8" t="s">
        <v>23</v>
      </c>
      <c r="G295" s="9" t="s">
        <v>24</v>
      </c>
      <c r="H295" s="12" t="s">
        <v>199</v>
      </c>
      <c r="I295" s="54" t="s">
        <v>18</v>
      </c>
      <c r="J295" s="118">
        <v>3290</v>
      </c>
      <c r="K295" s="54">
        <v>47</v>
      </c>
      <c r="L295" s="8"/>
      <c r="M295" s="8">
        <v>1</v>
      </c>
      <c r="N295" s="13">
        <v>70</v>
      </c>
      <c r="O295" s="10">
        <f t="shared" si="16"/>
        <v>0</v>
      </c>
      <c r="P295" s="10">
        <f t="shared" si="17"/>
        <v>70</v>
      </c>
      <c r="Q295" s="8">
        <f t="shared" si="18"/>
        <v>46</v>
      </c>
      <c r="R295" s="10">
        <f t="shared" si="19"/>
        <v>3220</v>
      </c>
    </row>
    <row r="296" spans="1:18" s="3" customFormat="1" ht="27" customHeight="1" x14ac:dyDescent="0.25">
      <c r="A296" s="1">
        <v>217</v>
      </c>
      <c r="B296" s="17">
        <v>300</v>
      </c>
      <c r="C296" s="11">
        <v>43320</v>
      </c>
      <c r="D296" s="11">
        <v>43320</v>
      </c>
      <c r="E296" s="17">
        <v>3126</v>
      </c>
      <c r="F296" s="8" t="s">
        <v>23</v>
      </c>
      <c r="G296" s="9" t="s">
        <v>24</v>
      </c>
      <c r="H296" s="12" t="s">
        <v>200</v>
      </c>
      <c r="I296" s="54" t="s">
        <v>18</v>
      </c>
      <c r="J296" s="118">
        <v>3600</v>
      </c>
      <c r="K296" s="54">
        <v>1</v>
      </c>
      <c r="L296" s="8"/>
      <c r="M296" s="8"/>
      <c r="N296" s="13">
        <v>3600</v>
      </c>
      <c r="O296" s="10">
        <f t="shared" si="16"/>
        <v>0</v>
      </c>
      <c r="P296" s="10">
        <f t="shared" si="17"/>
        <v>0</v>
      </c>
      <c r="Q296" s="8">
        <f t="shared" si="18"/>
        <v>1</v>
      </c>
      <c r="R296" s="10">
        <f t="shared" si="19"/>
        <v>3600</v>
      </c>
    </row>
    <row r="297" spans="1:18" s="3" customFormat="1" ht="27" customHeight="1" x14ac:dyDescent="0.25">
      <c r="A297" s="1">
        <v>218</v>
      </c>
      <c r="B297" s="17">
        <v>301</v>
      </c>
      <c r="C297" s="11">
        <v>43320</v>
      </c>
      <c r="D297" s="11">
        <v>43320</v>
      </c>
      <c r="E297" s="17">
        <v>3127</v>
      </c>
      <c r="F297" s="8" t="s">
        <v>23</v>
      </c>
      <c r="G297" s="9" t="s">
        <v>24</v>
      </c>
      <c r="H297" s="12" t="s">
        <v>201</v>
      </c>
      <c r="I297" s="54" t="s">
        <v>18</v>
      </c>
      <c r="J297" s="118">
        <v>64800</v>
      </c>
      <c r="K297" s="54">
        <v>12</v>
      </c>
      <c r="L297" s="8"/>
      <c r="M297" s="8"/>
      <c r="N297" s="13">
        <v>5400</v>
      </c>
      <c r="O297" s="10">
        <f t="shared" si="16"/>
        <v>0</v>
      </c>
      <c r="P297" s="10">
        <f t="shared" si="17"/>
        <v>0</v>
      </c>
      <c r="Q297" s="8">
        <f t="shared" si="18"/>
        <v>12</v>
      </c>
      <c r="R297" s="10">
        <f t="shared" si="19"/>
        <v>64800</v>
      </c>
    </row>
    <row r="298" spans="1:18" s="3" customFormat="1" ht="27" customHeight="1" x14ac:dyDescent="0.25">
      <c r="A298" s="1">
        <v>219</v>
      </c>
      <c r="B298" s="17">
        <v>302</v>
      </c>
      <c r="C298" s="11">
        <v>43320</v>
      </c>
      <c r="D298" s="11">
        <v>43320</v>
      </c>
      <c r="E298" s="17">
        <v>3128</v>
      </c>
      <c r="F298" s="8" t="s">
        <v>23</v>
      </c>
      <c r="G298" s="9" t="s">
        <v>24</v>
      </c>
      <c r="H298" s="12" t="s">
        <v>202</v>
      </c>
      <c r="I298" s="54" t="s">
        <v>18</v>
      </c>
      <c r="J298" s="118">
        <v>25000</v>
      </c>
      <c r="K298" s="54">
        <v>5</v>
      </c>
      <c r="L298" s="8"/>
      <c r="M298" s="8"/>
      <c r="N298" s="13">
        <v>5000</v>
      </c>
      <c r="O298" s="10">
        <f t="shared" si="16"/>
        <v>0</v>
      </c>
      <c r="P298" s="10">
        <f t="shared" si="17"/>
        <v>0</v>
      </c>
      <c r="Q298" s="8">
        <f t="shared" si="18"/>
        <v>5</v>
      </c>
      <c r="R298" s="10">
        <f t="shared" si="19"/>
        <v>25000</v>
      </c>
    </row>
    <row r="299" spans="1:18" s="3" customFormat="1" ht="27" customHeight="1" x14ac:dyDescent="0.25">
      <c r="A299" s="1">
        <v>220</v>
      </c>
      <c r="B299" s="17">
        <v>303</v>
      </c>
      <c r="C299" s="11" t="s">
        <v>153</v>
      </c>
      <c r="D299" s="11" t="s">
        <v>153</v>
      </c>
      <c r="E299" s="17">
        <v>3144</v>
      </c>
      <c r="F299" s="8" t="s">
        <v>23</v>
      </c>
      <c r="G299" s="9" t="s">
        <v>24</v>
      </c>
      <c r="H299" s="12" t="s">
        <v>203</v>
      </c>
      <c r="I299" s="54" t="s">
        <v>18</v>
      </c>
      <c r="J299" s="118">
        <v>4500</v>
      </c>
      <c r="K299" s="54">
        <v>3</v>
      </c>
      <c r="L299" s="8"/>
      <c r="M299" s="8"/>
      <c r="N299" s="13">
        <v>1500</v>
      </c>
      <c r="O299" s="10">
        <f t="shared" si="16"/>
        <v>0</v>
      </c>
      <c r="P299" s="10">
        <f t="shared" si="17"/>
        <v>0</v>
      </c>
      <c r="Q299" s="8">
        <f t="shared" si="18"/>
        <v>3</v>
      </c>
      <c r="R299" s="10">
        <f t="shared" si="19"/>
        <v>4500</v>
      </c>
    </row>
    <row r="300" spans="1:18" s="3" customFormat="1" ht="27" customHeight="1" x14ac:dyDescent="0.25">
      <c r="A300" s="1">
        <v>221</v>
      </c>
      <c r="B300" s="17">
        <v>304</v>
      </c>
      <c r="C300" s="11" t="s">
        <v>153</v>
      </c>
      <c r="D300" s="11" t="s">
        <v>153</v>
      </c>
      <c r="E300" s="17">
        <v>3062</v>
      </c>
      <c r="F300" s="8" t="s">
        <v>23</v>
      </c>
      <c r="G300" s="9" t="s">
        <v>24</v>
      </c>
      <c r="H300" s="12" t="s">
        <v>204</v>
      </c>
      <c r="I300" s="54" t="s">
        <v>18</v>
      </c>
      <c r="J300" s="118">
        <v>3800</v>
      </c>
      <c r="K300" s="54">
        <v>2</v>
      </c>
      <c r="L300" s="8"/>
      <c r="M300" s="8"/>
      <c r="N300" s="13">
        <v>1900</v>
      </c>
      <c r="O300" s="10">
        <f t="shared" si="16"/>
        <v>0</v>
      </c>
      <c r="P300" s="10">
        <f t="shared" si="17"/>
        <v>0</v>
      </c>
      <c r="Q300" s="8">
        <f t="shared" si="18"/>
        <v>2</v>
      </c>
      <c r="R300" s="10">
        <f t="shared" si="19"/>
        <v>3800</v>
      </c>
    </row>
    <row r="301" spans="1:18" s="3" customFormat="1" ht="27" customHeight="1" x14ac:dyDescent="0.25">
      <c r="A301" s="1">
        <v>222</v>
      </c>
      <c r="B301" s="17">
        <v>305</v>
      </c>
      <c r="C301" s="11">
        <v>43320</v>
      </c>
      <c r="D301" s="11">
        <v>43320</v>
      </c>
      <c r="E301" s="17">
        <v>3149</v>
      </c>
      <c r="F301" s="8" t="s">
        <v>23</v>
      </c>
      <c r="G301" s="9" t="s">
        <v>24</v>
      </c>
      <c r="H301" s="12" t="s">
        <v>205</v>
      </c>
      <c r="I301" s="54" t="s">
        <v>18</v>
      </c>
      <c r="J301" s="118">
        <v>25000</v>
      </c>
      <c r="K301" s="54">
        <v>5</v>
      </c>
      <c r="L301" s="8"/>
      <c r="M301" s="8"/>
      <c r="N301" s="13">
        <v>5000</v>
      </c>
      <c r="O301" s="10">
        <f t="shared" si="16"/>
        <v>0</v>
      </c>
      <c r="P301" s="10">
        <f t="shared" si="17"/>
        <v>0</v>
      </c>
      <c r="Q301" s="8">
        <f t="shared" si="18"/>
        <v>5</v>
      </c>
      <c r="R301" s="10">
        <f t="shared" si="19"/>
        <v>25000</v>
      </c>
    </row>
    <row r="302" spans="1:18" s="3" customFormat="1" ht="27" customHeight="1" x14ac:dyDescent="0.25">
      <c r="A302" s="1">
        <v>224</v>
      </c>
      <c r="B302" s="17">
        <v>306</v>
      </c>
      <c r="C302" s="11" t="s">
        <v>153</v>
      </c>
      <c r="D302" s="11" t="s">
        <v>153</v>
      </c>
      <c r="E302" s="17">
        <v>3162</v>
      </c>
      <c r="F302" s="8" t="s">
        <v>23</v>
      </c>
      <c r="G302" s="9" t="s">
        <v>24</v>
      </c>
      <c r="H302" s="12" t="s">
        <v>206</v>
      </c>
      <c r="I302" s="54" t="s">
        <v>18</v>
      </c>
      <c r="J302" s="118">
        <v>9042.6</v>
      </c>
      <c r="K302" s="54">
        <v>2</v>
      </c>
      <c r="L302" s="8"/>
      <c r="M302" s="8"/>
      <c r="N302" s="13">
        <v>4521.3</v>
      </c>
      <c r="O302" s="10">
        <f t="shared" si="16"/>
        <v>0</v>
      </c>
      <c r="P302" s="10">
        <f t="shared" si="17"/>
        <v>0</v>
      </c>
      <c r="Q302" s="8">
        <f t="shared" si="18"/>
        <v>2</v>
      </c>
      <c r="R302" s="10">
        <f t="shared" si="19"/>
        <v>9042.6</v>
      </c>
    </row>
    <row r="303" spans="1:18" s="3" customFormat="1" ht="27" customHeight="1" x14ac:dyDescent="0.25">
      <c r="A303" s="1">
        <v>226</v>
      </c>
      <c r="B303" s="17">
        <v>308</v>
      </c>
      <c r="C303" s="11" t="s">
        <v>209</v>
      </c>
      <c r="D303" s="11" t="s">
        <v>209</v>
      </c>
      <c r="E303" s="17">
        <v>4002</v>
      </c>
      <c r="F303" s="17" t="s">
        <v>210</v>
      </c>
      <c r="G303" s="52" t="s">
        <v>211</v>
      </c>
      <c r="H303" s="12" t="s">
        <v>212</v>
      </c>
      <c r="I303" s="54" t="s">
        <v>18</v>
      </c>
      <c r="J303" s="118">
        <v>17921.25</v>
      </c>
      <c r="K303" s="54">
        <v>225</v>
      </c>
      <c r="L303" s="17"/>
      <c r="M303" s="17">
        <v>4</v>
      </c>
      <c r="N303" s="13">
        <v>79.650000000000006</v>
      </c>
      <c r="O303" s="10">
        <f t="shared" si="16"/>
        <v>0</v>
      </c>
      <c r="P303" s="10">
        <f t="shared" si="17"/>
        <v>318.60000000000002</v>
      </c>
      <c r="Q303" s="8">
        <f t="shared" si="18"/>
        <v>221</v>
      </c>
      <c r="R303" s="10">
        <f t="shared" si="19"/>
        <v>17602.650000000001</v>
      </c>
    </row>
    <row r="304" spans="1:18" s="3" customFormat="1" ht="27" customHeight="1" x14ac:dyDescent="0.25">
      <c r="A304" s="1">
        <v>227</v>
      </c>
      <c r="B304" s="17">
        <v>309</v>
      </c>
      <c r="C304" s="22">
        <v>44533</v>
      </c>
      <c r="D304" s="22">
        <v>44533</v>
      </c>
      <c r="E304" s="8">
        <v>4003</v>
      </c>
      <c r="F304" s="17" t="s">
        <v>509</v>
      </c>
      <c r="G304" s="52" t="s">
        <v>211</v>
      </c>
      <c r="H304" s="21" t="s">
        <v>213</v>
      </c>
      <c r="I304" s="106" t="s">
        <v>18</v>
      </c>
      <c r="J304" s="115">
        <v>14909.3</v>
      </c>
      <c r="K304" s="106">
        <v>133</v>
      </c>
      <c r="L304" s="8"/>
      <c r="M304" s="8">
        <v>18</v>
      </c>
      <c r="N304" s="10">
        <v>112.1</v>
      </c>
      <c r="O304" s="10">
        <f t="shared" si="16"/>
        <v>0</v>
      </c>
      <c r="P304" s="10">
        <f t="shared" si="17"/>
        <v>2017.8</v>
      </c>
      <c r="Q304" s="8">
        <f t="shared" si="18"/>
        <v>115</v>
      </c>
      <c r="R304" s="10">
        <f t="shared" si="19"/>
        <v>12891.5</v>
      </c>
    </row>
    <row r="305" spans="1:20" s="3" customFormat="1" ht="27" customHeight="1" x14ac:dyDescent="0.25">
      <c r="A305" s="1">
        <v>229</v>
      </c>
      <c r="B305" s="17">
        <v>311</v>
      </c>
      <c r="C305" s="15" t="s">
        <v>214</v>
      </c>
      <c r="D305" s="15" t="s">
        <v>215</v>
      </c>
      <c r="E305" s="8">
        <v>4005</v>
      </c>
      <c r="F305" s="8" t="s">
        <v>210</v>
      </c>
      <c r="G305" s="9" t="s">
        <v>211</v>
      </c>
      <c r="H305" s="9" t="s">
        <v>216</v>
      </c>
      <c r="I305" s="54" t="s">
        <v>18</v>
      </c>
      <c r="J305" s="118">
        <v>1055.98</v>
      </c>
      <c r="K305" s="54">
        <v>15</v>
      </c>
      <c r="L305" s="8"/>
      <c r="M305" s="8">
        <v>3</v>
      </c>
      <c r="N305" s="13">
        <v>70.398666666666671</v>
      </c>
      <c r="O305" s="10">
        <f t="shared" si="16"/>
        <v>0</v>
      </c>
      <c r="P305" s="10">
        <f t="shared" si="17"/>
        <v>211.19600000000003</v>
      </c>
      <c r="Q305" s="8">
        <f t="shared" si="18"/>
        <v>12</v>
      </c>
      <c r="R305" s="10">
        <f t="shared" si="19"/>
        <v>844.78400000000011</v>
      </c>
      <c r="T305" s="2"/>
    </row>
    <row r="306" spans="1:20" ht="27" customHeight="1" x14ac:dyDescent="0.25">
      <c r="A306" s="1">
        <v>230</v>
      </c>
      <c r="B306" s="17">
        <v>312</v>
      </c>
      <c r="C306" s="22">
        <v>44533</v>
      </c>
      <c r="D306" s="22">
        <v>44533</v>
      </c>
      <c r="E306" s="8">
        <v>4007</v>
      </c>
      <c r="F306" s="8" t="s">
        <v>210</v>
      </c>
      <c r="G306" s="9" t="s">
        <v>511</v>
      </c>
      <c r="H306" s="21" t="s">
        <v>217</v>
      </c>
      <c r="I306" s="106" t="s">
        <v>18</v>
      </c>
      <c r="J306" s="115">
        <v>3254.6052</v>
      </c>
      <c r="K306" s="106">
        <v>42</v>
      </c>
      <c r="L306" s="8"/>
      <c r="M306" s="8">
        <v>1</v>
      </c>
      <c r="N306" s="10">
        <v>77.490600000000001</v>
      </c>
      <c r="O306" s="10">
        <f t="shared" si="16"/>
        <v>0</v>
      </c>
      <c r="P306" s="10">
        <f t="shared" si="17"/>
        <v>77.490600000000001</v>
      </c>
      <c r="Q306" s="8">
        <f t="shared" si="18"/>
        <v>41</v>
      </c>
      <c r="R306" s="10">
        <f t="shared" si="19"/>
        <v>3177.1145999999999</v>
      </c>
      <c r="S306" s="3"/>
    </row>
    <row r="307" spans="1:20" ht="27" customHeight="1" x14ac:dyDescent="0.25">
      <c r="A307" s="1">
        <v>233</v>
      </c>
      <c r="B307" s="17">
        <v>313</v>
      </c>
      <c r="C307" s="22">
        <v>44537</v>
      </c>
      <c r="D307" s="22">
        <v>44537</v>
      </c>
      <c r="E307" s="8">
        <v>4009</v>
      </c>
      <c r="F307" s="8" t="s">
        <v>210</v>
      </c>
      <c r="G307" s="9" t="s">
        <v>510</v>
      </c>
      <c r="H307" s="21" t="s">
        <v>218</v>
      </c>
      <c r="I307" s="106" t="s">
        <v>18</v>
      </c>
      <c r="J307" s="115">
        <v>955.8</v>
      </c>
      <c r="K307" s="106">
        <v>2</v>
      </c>
      <c r="L307" s="8"/>
      <c r="M307" s="8">
        <v>2</v>
      </c>
      <c r="N307" s="10">
        <v>477.9</v>
      </c>
      <c r="O307" s="10">
        <f t="shared" si="16"/>
        <v>0</v>
      </c>
      <c r="P307" s="10">
        <f t="shared" si="17"/>
        <v>955.8</v>
      </c>
      <c r="Q307" s="8">
        <f t="shared" si="18"/>
        <v>0</v>
      </c>
      <c r="R307" s="10">
        <f t="shared" si="19"/>
        <v>0</v>
      </c>
      <c r="S307" s="3"/>
    </row>
    <row r="308" spans="1:20" ht="27" customHeight="1" x14ac:dyDescent="0.25">
      <c r="A308" s="1">
        <v>236</v>
      </c>
      <c r="B308" s="17">
        <v>315</v>
      </c>
      <c r="C308" s="14" t="s">
        <v>219</v>
      </c>
      <c r="D308" s="14" t="s">
        <v>219</v>
      </c>
      <c r="E308" s="8">
        <v>4013</v>
      </c>
      <c r="F308" s="8" t="s">
        <v>210</v>
      </c>
      <c r="G308" s="9" t="s">
        <v>211</v>
      </c>
      <c r="H308" s="9" t="s">
        <v>220</v>
      </c>
      <c r="I308" s="54" t="s">
        <v>18</v>
      </c>
      <c r="J308" s="118">
        <v>27447.291666666668</v>
      </c>
      <c r="K308" s="54">
        <v>319</v>
      </c>
      <c r="L308" s="8"/>
      <c r="M308" s="8">
        <v>35</v>
      </c>
      <c r="N308" s="13">
        <v>86.041666666666671</v>
      </c>
      <c r="O308" s="10">
        <f t="shared" si="16"/>
        <v>0</v>
      </c>
      <c r="P308" s="10">
        <f t="shared" si="17"/>
        <v>3011.4583333333335</v>
      </c>
      <c r="Q308" s="8">
        <f t="shared" si="18"/>
        <v>284</v>
      </c>
      <c r="R308" s="10">
        <f t="shared" si="19"/>
        <v>24435.833333333336</v>
      </c>
      <c r="S308" s="3"/>
    </row>
    <row r="309" spans="1:20" ht="27" customHeight="1" x14ac:dyDescent="0.25">
      <c r="A309" s="1">
        <v>237</v>
      </c>
      <c r="B309" s="17">
        <v>316</v>
      </c>
      <c r="C309" s="11" t="s">
        <v>221</v>
      </c>
      <c r="D309" s="11" t="s">
        <v>221</v>
      </c>
      <c r="E309" s="17">
        <v>4014</v>
      </c>
      <c r="F309" s="8" t="s">
        <v>210</v>
      </c>
      <c r="G309" s="9" t="s">
        <v>211</v>
      </c>
      <c r="H309" s="12" t="s">
        <v>222</v>
      </c>
      <c r="I309" s="54" t="s">
        <v>18</v>
      </c>
      <c r="J309" s="118">
        <v>767</v>
      </c>
      <c r="K309" s="54">
        <v>10</v>
      </c>
      <c r="L309" s="8"/>
      <c r="M309" s="8"/>
      <c r="N309" s="13">
        <v>76.7</v>
      </c>
      <c r="O309" s="10">
        <f t="shared" si="16"/>
        <v>0</v>
      </c>
      <c r="P309" s="10">
        <f t="shared" si="17"/>
        <v>0</v>
      </c>
      <c r="Q309" s="8">
        <f t="shared" si="18"/>
        <v>10</v>
      </c>
      <c r="R309" s="10">
        <f t="shared" si="19"/>
        <v>767</v>
      </c>
      <c r="S309" s="3"/>
    </row>
    <row r="310" spans="1:20" ht="30" customHeight="1" x14ac:dyDescent="0.25">
      <c r="A310" s="1">
        <v>239</v>
      </c>
      <c r="B310" s="17">
        <v>317</v>
      </c>
      <c r="C310" s="20" t="s">
        <v>207</v>
      </c>
      <c r="D310" s="20" t="s">
        <v>207</v>
      </c>
      <c r="E310" s="8">
        <v>4015</v>
      </c>
      <c r="F310" s="8" t="s">
        <v>210</v>
      </c>
      <c r="G310" s="9" t="s">
        <v>511</v>
      </c>
      <c r="H310" s="21" t="s">
        <v>223</v>
      </c>
      <c r="I310" s="106" t="s">
        <v>18</v>
      </c>
      <c r="J310" s="115">
        <v>15089.25</v>
      </c>
      <c r="K310" s="106">
        <v>66</v>
      </c>
      <c r="L310" s="8"/>
      <c r="M310" s="8"/>
      <c r="N310" s="10">
        <v>228.625</v>
      </c>
      <c r="O310" s="10">
        <f t="shared" si="16"/>
        <v>0</v>
      </c>
      <c r="P310" s="10">
        <f t="shared" si="17"/>
        <v>0</v>
      </c>
      <c r="Q310" s="8">
        <f t="shared" si="18"/>
        <v>66</v>
      </c>
      <c r="R310" s="10">
        <f t="shared" si="19"/>
        <v>15089.25</v>
      </c>
      <c r="S310" s="3"/>
    </row>
    <row r="311" spans="1:20" s="3" customFormat="1" ht="30" customHeight="1" x14ac:dyDescent="0.25">
      <c r="A311" s="1">
        <v>240</v>
      </c>
      <c r="B311" s="17">
        <v>318</v>
      </c>
      <c r="C311" s="22">
        <v>44533</v>
      </c>
      <c r="D311" s="22">
        <v>44533</v>
      </c>
      <c r="E311" s="8">
        <v>4016</v>
      </c>
      <c r="F311" s="8" t="s">
        <v>210</v>
      </c>
      <c r="G311" s="9" t="s">
        <v>515</v>
      </c>
      <c r="H311" s="21" t="s">
        <v>224</v>
      </c>
      <c r="I311" s="8" t="s">
        <v>226</v>
      </c>
      <c r="J311" s="10">
        <v>1150.5</v>
      </c>
      <c r="K311" s="8">
        <v>5</v>
      </c>
      <c r="L311" s="8"/>
      <c r="M311" s="8">
        <v>2</v>
      </c>
      <c r="N311" s="10">
        <v>230.1</v>
      </c>
      <c r="O311" s="10">
        <f t="shared" si="16"/>
        <v>0</v>
      </c>
      <c r="P311" s="10">
        <f t="shared" si="17"/>
        <v>460.2</v>
      </c>
      <c r="Q311" s="8">
        <f t="shared" si="18"/>
        <v>3</v>
      </c>
      <c r="R311" s="10">
        <f t="shared" si="19"/>
        <v>690.3</v>
      </c>
      <c r="T311" s="2"/>
    </row>
    <row r="312" spans="1:20" s="3" customFormat="1" ht="30" customHeight="1" x14ac:dyDescent="0.25">
      <c r="A312" s="1">
        <v>241</v>
      </c>
      <c r="B312" s="17">
        <v>319</v>
      </c>
      <c r="C312" s="7">
        <v>44279</v>
      </c>
      <c r="D312" s="7">
        <v>44279</v>
      </c>
      <c r="E312" s="8">
        <v>4016</v>
      </c>
      <c r="F312" s="8" t="s">
        <v>210</v>
      </c>
      <c r="G312" s="9" t="s">
        <v>211</v>
      </c>
      <c r="H312" s="9" t="s">
        <v>225</v>
      </c>
      <c r="I312" s="8" t="s">
        <v>226</v>
      </c>
      <c r="J312" s="10">
        <v>5062.2000000000007</v>
      </c>
      <c r="K312" s="8">
        <v>22</v>
      </c>
      <c r="L312" s="8"/>
      <c r="M312" s="8"/>
      <c r="N312" s="10">
        <v>230.10000000000002</v>
      </c>
      <c r="O312" s="10">
        <f t="shared" si="16"/>
        <v>0</v>
      </c>
      <c r="P312" s="10">
        <f t="shared" si="17"/>
        <v>0</v>
      </c>
      <c r="Q312" s="8">
        <f t="shared" si="18"/>
        <v>22</v>
      </c>
      <c r="R312" s="10">
        <f t="shared" si="19"/>
        <v>5062.2000000000007</v>
      </c>
      <c r="T312" s="2"/>
    </row>
    <row r="313" spans="1:20" s="3" customFormat="1" ht="30" customHeight="1" x14ac:dyDescent="0.25">
      <c r="A313" s="1">
        <v>242</v>
      </c>
      <c r="B313" s="17">
        <v>320</v>
      </c>
      <c r="C313" s="15" t="s">
        <v>214</v>
      </c>
      <c r="D313" s="15" t="s">
        <v>215</v>
      </c>
      <c r="E313" s="8">
        <v>4016</v>
      </c>
      <c r="F313" s="8" t="s">
        <v>210</v>
      </c>
      <c r="G313" s="9" t="s">
        <v>211</v>
      </c>
      <c r="H313" s="9" t="s">
        <v>227</v>
      </c>
      <c r="I313" s="8" t="s">
        <v>226</v>
      </c>
      <c r="J313" s="10">
        <v>475.17416666666668</v>
      </c>
      <c r="K313" s="8">
        <v>3</v>
      </c>
      <c r="L313" s="8"/>
      <c r="M313" s="8">
        <v>2</v>
      </c>
      <c r="N313" s="13">
        <v>158.39138888888888</v>
      </c>
      <c r="O313" s="10">
        <f t="shared" si="16"/>
        <v>0</v>
      </c>
      <c r="P313" s="10">
        <f t="shared" si="17"/>
        <v>316.78277777777777</v>
      </c>
      <c r="Q313" s="8">
        <f t="shared" si="18"/>
        <v>1</v>
      </c>
      <c r="R313" s="10">
        <f t="shared" si="19"/>
        <v>158.39138888888888</v>
      </c>
      <c r="T313" s="2"/>
    </row>
    <row r="314" spans="1:20" s="3" customFormat="1" ht="30" customHeight="1" x14ac:dyDescent="0.25">
      <c r="A314" s="1">
        <v>243</v>
      </c>
      <c r="B314" s="17">
        <v>321</v>
      </c>
      <c r="C314" s="15" t="s">
        <v>228</v>
      </c>
      <c r="D314" s="15" t="s">
        <v>215</v>
      </c>
      <c r="E314" s="8">
        <v>4096</v>
      </c>
      <c r="F314" s="8" t="s">
        <v>229</v>
      </c>
      <c r="G314" s="9" t="s">
        <v>230</v>
      </c>
      <c r="H314" s="9" t="s">
        <v>231</v>
      </c>
      <c r="I314" s="54" t="s">
        <v>18</v>
      </c>
      <c r="J314" s="118">
        <v>499.73</v>
      </c>
      <c r="K314" s="54">
        <v>7</v>
      </c>
      <c r="L314" s="8"/>
      <c r="M314" s="8">
        <v>4</v>
      </c>
      <c r="N314" s="13">
        <v>71.39</v>
      </c>
      <c r="O314" s="10">
        <f t="shared" si="16"/>
        <v>0</v>
      </c>
      <c r="P314" s="10">
        <f t="shared" si="17"/>
        <v>285.56</v>
      </c>
      <c r="Q314" s="8">
        <f t="shared" si="18"/>
        <v>3</v>
      </c>
      <c r="R314" s="10">
        <f t="shared" si="19"/>
        <v>214.17000000000002</v>
      </c>
      <c r="T314" s="2"/>
    </row>
    <row r="315" spans="1:20" s="3" customFormat="1" ht="30" customHeight="1" x14ac:dyDescent="0.25">
      <c r="A315" s="1">
        <v>247</v>
      </c>
      <c r="B315" s="17">
        <v>323</v>
      </c>
      <c r="C315" s="22">
        <v>44533</v>
      </c>
      <c r="D315" s="22">
        <v>44533</v>
      </c>
      <c r="E315" s="8">
        <v>4019</v>
      </c>
      <c r="F315" s="8" t="s">
        <v>210</v>
      </c>
      <c r="G315" s="9" t="s">
        <v>516</v>
      </c>
      <c r="H315" s="21" t="s">
        <v>232</v>
      </c>
      <c r="I315" s="106" t="s">
        <v>18</v>
      </c>
      <c r="J315" s="115">
        <v>2655</v>
      </c>
      <c r="K315" s="106">
        <v>30</v>
      </c>
      <c r="L315" s="8"/>
      <c r="M315" s="8">
        <v>9</v>
      </c>
      <c r="N315" s="10">
        <v>88.5</v>
      </c>
      <c r="O315" s="10">
        <f t="shared" si="16"/>
        <v>0</v>
      </c>
      <c r="P315" s="10">
        <f t="shared" si="17"/>
        <v>796.5</v>
      </c>
      <c r="Q315" s="8">
        <f t="shared" si="18"/>
        <v>21</v>
      </c>
      <c r="R315" s="10">
        <f t="shared" si="19"/>
        <v>1858.5</v>
      </c>
      <c r="T315" s="2"/>
    </row>
    <row r="316" spans="1:20" s="3" customFormat="1" ht="30" customHeight="1" x14ac:dyDescent="0.25">
      <c r="A316" s="1">
        <v>249</v>
      </c>
      <c r="B316" s="17">
        <v>324</v>
      </c>
      <c r="C316" s="7">
        <v>44539</v>
      </c>
      <c r="D316" s="7">
        <v>44539</v>
      </c>
      <c r="E316" s="8">
        <v>4021</v>
      </c>
      <c r="F316" s="8" t="s">
        <v>234</v>
      </c>
      <c r="G316" s="9" t="s">
        <v>235</v>
      </c>
      <c r="H316" s="21" t="s">
        <v>233</v>
      </c>
      <c r="I316" s="107" t="s">
        <v>208</v>
      </c>
      <c r="J316" s="119">
        <v>4908.8</v>
      </c>
      <c r="K316" s="107">
        <v>26</v>
      </c>
      <c r="L316" s="8"/>
      <c r="M316" s="8">
        <v>4</v>
      </c>
      <c r="N316" s="23">
        <v>188.8</v>
      </c>
      <c r="O316" s="10">
        <f t="shared" si="16"/>
        <v>0</v>
      </c>
      <c r="P316" s="10">
        <f t="shared" si="17"/>
        <v>755.2</v>
      </c>
      <c r="Q316" s="8">
        <f t="shared" si="18"/>
        <v>22</v>
      </c>
      <c r="R316" s="10">
        <f t="shared" si="19"/>
        <v>4153.6000000000004</v>
      </c>
      <c r="T316" s="2"/>
    </row>
    <row r="317" spans="1:20" s="3" customFormat="1" ht="30" customHeight="1" x14ac:dyDescent="0.25">
      <c r="A317" s="1">
        <v>252</v>
      </c>
      <c r="B317" s="17">
        <v>325</v>
      </c>
      <c r="C317" s="22">
        <v>44540</v>
      </c>
      <c r="D317" s="22">
        <v>44540</v>
      </c>
      <c r="E317" s="8">
        <v>4024</v>
      </c>
      <c r="F317" s="8" t="s">
        <v>210</v>
      </c>
      <c r="G317" s="9" t="s">
        <v>211</v>
      </c>
      <c r="H317" s="21" t="s">
        <v>237</v>
      </c>
      <c r="I317" s="106" t="s">
        <v>238</v>
      </c>
      <c r="J317" s="115">
        <v>7528.4</v>
      </c>
      <c r="K317" s="106">
        <v>20</v>
      </c>
      <c r="L317" s="8"/>
      <c r="M317" s="8"/>
      <c r="N317" s="24">
        <v>376.41999999999996</v>
      </c>
      <c r="O317" s="10">
        <f t="shared" si="16"/>
        <v>0</v>
      </c>
      <c r="P317" s="10">
        <f t="shared" si="17"/>
        <v>0</v>
      </c>
      <c r="Q317" s="8">
        <f t="shared" si="18"/>
        <v>20</v>
      </c>
      <c r="R317" s="10">
        <f t="shared" si="19"/>
        <v>7528.4</v>
      </c>
      <c r="T317" s="2"/>
    </row>
    <row r="318" spans="1:20" s="3" customFormat="1" ht="30" customHeight="1" x14ac:dyDescent="0.25">
      <c r="A318" s="1">
        <v>253</v>
      </c>
      <c r="B318" s="17">
        <v>326</v>
      </c>
      <c r="C318" s="15" t="s">
        <v>214</v>
      </c>
      <c r="D318" s="15" t="s">
        <v>215</v>
      </c>
      <c r="E318" s="8">
        <v>4024</v>
      </c>
      <c r="F318" s="8" t="s">
        <v>210</v>
      </c>
      <c r="G318" s="9" t="s">
        <v>211</v>
      </c>
      <c r="H318" s="9" t="s">
        <v>239</v>
      </c>
      <c r="I318" s="54" t="s">
        <v>18</v>
      </c>
      <c r="J318" s="118">
        <v>4361.28</v>
      </c>
      <c r="K318" s="54">
        <v>12</v>
      </c>
      <c r="L318" s="8"/>
      <c r="M318" s="8"/>
      <c r="N318" s="13">
        <v>363.44</v>
      </c>
      <c r="O318" s="10">
        <f t="shared" si="16"/>
        <v>0</v>
      </c>
      <c r="P318" s="10">
        <f t="shared" si="17"/>
        <v>0</v>
      </c>
      <c r="Q318" s="8">
        <f t="shared" si="18"/>
        <v>12</v>
      </c>
      <c r="R318" s="10">
        <f t="shared" si="19"/>
        <v>4361.28</v>
      </c>
      <c r="T318" s="2"/>
    </row>
    <row r="319" spans="1:20" s="3" customFormat="1" ht="41.25" customHeight="1" x14ac:dyDescent="0.25">
      <c r="A319" s="1">
        <v>255</v>
      </c>
      <c r="B319" s="17">
        <v>327</v>
      </c>
      <c r="C319" s="22">
        <v>44537</v>
      </c>
      <c r="D319" s="22">
        <v>44537</v>
      </c>
      <c r="E319" s="8">
        <v>4025</v>
      </c>
      <c r="F319" s="8" t="s">
        <v>210</v>
      </c>
      <c r="G319" s="9" t="s">
        <v>517</v>
      </c>
      <c r="H319" s="21" t="s">
        <v>241</v>
      </c>
      <c r="I319" s="106" t="s">
        <v>242</v>
      </c>
      <c r="J319" s="115">
        <v>9558</v>
      </c>
      <c r="K319" s="106">
        <v>300</v>
      </c>
      <c r="L319" s="8"/>
      <c r="M319" s="8"/>
      <c r="N319" s="10">
        <v>31.86</v>
      </c>
      <c r="O319" s="10">
        <f t="shared" si="16"/>
        <v>0</v>
      </c>
      <c r="P319" s="10">
        <f t="shared" si="17"/>
        <v>0</v>
      </c>
      <c r="Q319" s="8">
        <f t="shared" si="18"/>
        <v>300</v>
      </c>
      <c r="R319" s="10">
        <f t="shared" si="19"/>
        <v>9558</v>
      </c>
      <c r="T319" s="2"/>
    </row>
    <row r="320" spans="1:20" s="3" customFormat="1" ht="30" customHeight="1" x14ac:dyDescent="0.25">
      <c r="A320" s="1">
        <v>256</v>
      </c>
      <c r="B320" s="17">
        <v>328</v>
      </c>
      <c r="C320" s="7">
        <v>44278</v>
      </c>
      <c r="D320" s="7">
        <v>44278</v>
      </c>
      <c r="E320" s="8">
        <v>4025</v>
      </c>
      <c r="F320" s="8" t="s">
        <v>210</v>
      </c>
      <c r="G320" s="9" t="s">
        <v>211</v>
      </c>
      <c r="H320" s="9" t="s">
        <v>243</v>
      </c>
      <c r="I320" s="8" t="s">
        <v>244</v>
      </c>
      <c r="J320" s="10">
        <v>32125.5</v>
      </c>
      <c r="K320" s="8">
        <v>1210</v>
      </c>
      <c r="L320" s="8"/>
      <c r="M320" s="8">
        <v>62</v>
      </c>
      <c r="N320" s="10">
        <v>26.55</v>
      </c>
      <c r="O320" s="10">
        <f t="shared" si="16"/>
        <v>0</v>
      </c>
      <c r="P320" s="10">
        <f t="shared" si="17"/>
        <v>1646.1000000000001</v>
      </c>
      <c r="Q320" s="8">
        <f t="shared" si="18"/>
        <v>1148</v>
      </c>
      <c r="R320" s="10">
        <f t="shared" si="19"/>
        <v>30479.4</v>
      </c>
      <c r="T320" s="2"/>
    </row>
    <row r="321" spans="1:20" s="3" customFormat="1" ht="30" customHeight="1" x14ac:dyDescent="0.25">
      <c r="A321" s="1">
        <v>258</v>
      </c>
      <c r="B321" s="17">
        <v>330</v>
      </c>
      <c r="C321" s="22">
        <v>44537</v>
      </c>
      <c r="D321" s="22">
        <v>44537</v>
      </c>
      <c r="E321" s="8">
        <v>4026</v>
      </c>
      <c r="F321" s="8" t="s">
        <v>277</v>
      </c>
      <c r="G321" s="9" t="s">
        <v>514</v>
      </c>
      <c r="H321" s="21" t="s">
        <v>245</v>
      </c>
      <c r="I321" s="106" t="s">
        <v>313</v>
      </c>
      <c r="J321" s="115">
        <v>6938.4</v>
      </c>
      <c r="K321" s="106">
        <v>60</v>
      </c>
      <c r="L321" s="8"/>
      <c r="M321" s="8"/>
      <c r="N321" s="10">
        <v>115.64</v>
      </c>
      <c r="O321" s="10">
        <f t="shared" si="16"/>
        <v>0</v>
      </c>
      <c r="P321" s="10">
        <f t="shared" si="17"/>
        <v>0</v>
      </c>
      <c r="Q321" s="8">
        <f t="shared" si="18"/>
        <v>60</v>
      </c>
      <c r="R321" s="10">
        <f t="shared" si="19"/>
        <v>6938.4</v>
      </c>
      <c r="T321" s="2"/>
    </row>
    <row r="322" spans="1:20" s="3" customFormat="1" ht="30" customHeight="1" x14ac:dyDescent="0.25">
      <c r="A322" s="1">
        <v>259</v>
      </c>
      <c r="B322" s="17">
        <v>331</v>
      </c>
      <c r="C322" s="11" t="s">
        <v>246</v>
      </c>
      <c r="D322" s="11">
        <v>43501</v>
      </c>
      <c r="E322" s="17">
        <v>4027</v>
      </c>
      <c r="F322" s="17" t="s">
        <v>247</v>
      </c>
      <c r="G322" s="52" t="s">
        <v>248</v>
      </c>
      <c r="H322" s="12" t="s">
        <v>249</v>
      </c>
      <c r="I322" s="54" t="s">
        <v>250</v>
      </c>
      <c r="J322" s="118">
        <v>6903</v>
      </c>
      <c r="K322" s="54">
        <v>65</v>
      </c>
      <c r="L322" s="17"/>
      <c r="M322" s="17"/>
      <c r="N322" s="13">
        <v>106.2</v>
      </c>
      <c r="O322" s="10">
        <f t="shared" si="16"/>
        <v>0</v>
      </c>
      <c r="P322" s="10">
        <f t="shared" si="17"/>
        <v>0</v>
      </c>
      <c r="Q322" s="8">
        <f t="shared" si="18"/>
        <v>65</v>
      </c>
      <c r="R322" s="10">
        <f t="shared" si="19"/>
        <v>6903</v>
      </c>
      <c r="T322" s="2"/>
    </row>
    <row r="323" spans="1:20" s="3" customFormat="1" ht="30" customHeight="1" x14ac:dyDescent="0.25">
      <c r="A323" s="1">
        <v>262</v>
      </c>
      <c r="B323" s="17">
        <v>332</v>
      </c>
      <c r="C323" s="20">
        <v>44539</v>
      </c>
      <c r="D323" s="20">
        <v>44539</v>
      </c>
      <c r="E323" s="8">
        <v>4029</v>
      </c>
      <c r="F323" s="8" t="s">
        <v>210</v>
      </c>
      <c r="G323" s="9" t="s">
        <v>211</v>
      </c>
      <c r="H323" s="21" t="s">
        <v>251</v>
      </c>
      <c r="I323" s="106" t="s">
        <v>313</v>
      </c>
      <c r="J323" s="115">
        <v>8212.7999999999993</v>
      </c>
      <c r="K323" s="106">
        <v>16</v>
      </c>
      <c r="L323" s="8"/>
      <c r="M323" s="8">
        <v>1</v>
      </c>
      <c r="N323" s="23">
        <v>513.29999999999995</v>
      </c>
      <c r="O323" s="10">
        <f t="shared" si="16"/>
        <v>0</v>
      </c>
      <c r="P323" s="10">
        <f t="shared" si="17"/>
        <v>513.29999999999995</v>
      </c>
      <c r="Q323" s="8">
        <f t="shared" si="18"/>
        <v>15</v>
      </c>
      <c r="R323" s="10">
        <f t="shared" si="19"/>
        <v>7699.4999999999991</v>
      </c>
      <c r="T323" s="2"/>
    </row>
    <row r="324" spans="1:20" s="3" customFormat="1" ht="42" customHeight="1" x14ac:dyDescent="0.25">
      <c r="A324" s="1">
        <v>263</v>
      </c>
      <c r="B324" s="17">
        <v>333</v>
      </c>
      <c r="C324" s="15" t="s">
        <v>32</v>
      </c>
      <c r="D324" s="15">
        <v>43837</v>
      </c>
      <c r="E324" s="8">
        <v>2035</v>
      </c>
      <c r="F324" s="8" t="s">
        <v>23</v>
      </c>
      <c r="G324" s="9" t="s">
        <v>24</v>
      </c>
      <c r="H324" s="9" t="s">
        <v>107</v>
      </c>
      <c r="I324" s="54" t="s">
        <v>18</v>
      </c>
      <c r="J324" s="118">
        <v>3011.36</v>
      </c>
      <c r="K324" s="54">
        <v>29</v>
      </c>
      <c r="L324" s="8"/>
      <c r="M324" s="8"/>
      <c r="N324" s="13">
        <v>103.84</v>
      </c>
      <c r="O324" s="10">
        <f t="shared" si="16"/>
        <v>0</v>
      </c>
      <c r="P324" s="10">
        <f t="shared" si="17"/>
        <v>0</v>
      </c>
      <c r="Q324" s="8">
        <f t="shared" si="18"/>
        <v>29</v>
      </c>
      <c r="R324" s="10">
        <f t="shared" si="19"/>
        <v>3011.36</v>
      </c>
      <c r="T324" s="2"/>
    </row>
    <row r="325" spans="1:20" s="3" customFormat="1" ht="30" customHeight="1" x14ac:dyDescent="0.25">
      <c r="A325" s="1">
        <v>264</v>
      </c>
      <c r="B325" s="17">
        <v>334</v>
      </c>
      <c r="C325" s="15" t="s">
        <v>32</v>
      </c>
      <c r="D325" s="25">
        <v>44075</v>
      </c>
      <c r="E325" s="8">
        <v>4029</v>
      </c>
      <c r="F325" s="8" t="s">
        <v>210</v>
      </c>
      <c r="G325" s="9" t="s">
        <v>211</v>
      </c>
      <c r="H325" s="9" t="s">
        <v>252</v>
      </c>
      <c r="I325" s="54" t="s">
        <v>253</v>
      </c>
      <c r="J325" s="118">
        <v>1327.5</v>
      </c>
      <c r="K325" s="54">
        <v>3</v>
      </c>
      <c r="L325" s="8"/>
      <c r="M325" s="8"/>
      <c r="N325" s="13">
        <v>442.5</v>
      </c>
      <c r="O325" s="10">
        <f t="shared" si="16"/>
        <v>0</v>
      </c>
      <c r="P325" s="10">
        <f t="shared" si="17"/>
        <v>0</v>
      </c>
      <c r="Q325" s="8">
        <f t="shared" si="18"/>
        <v>3</v>
      </c>
      <c r="R325" s="10">
        <f t="shared" si="19"/>
        <v>1327.5</v>
      </c>
      <c r="T325" s="2"/>
    </row>
    <row r="326" spans="1:20" s="3" customFormat="1" ht="30" customHeight="1" x14ac:dyDescent="0.25">
      <c r="A326" s="1">
        <v>266</v>
      </c>
      <c r="B326" s="17">
        <v>335</v>
      </c>
      <c r="C326" s="22">
        <v>44537</v>
      </c>
      <c r="D326" s="22">
        <v>44537</v>
      </c>
      <c r="E326" s="8">
        <v>4031</v>
      </c>
      <c r="F326" s="8" t="s">
        <v>277</v>
      </c>
      <c r="G326" s="9" t="s">
        <v>514</v>
      </c>
      <c r="H326" s="9" t="s">
        <v>254</v>
      </c>
      <c r="I326" s="106" t="s">
        <v>313</v>
      </c>
      <c r="J326" s="115">
        <v>9945.0400000000009</v>
      </c>
      <c r="K326" s="106">
        <v>86</v>
      </c>
      <c r="L326" s="8"/>
      <c r="M326" s="8"/>
      <c r="N326" s="10">
        <v>115.64</v>
      </c>
      <c r="O326" s="10">
        <f t="shared" si="16"/>
        <v>0</v>
      </c>
      <c r="P326" s="10">
        <f t="shared" si="17"/>
        <v>0</v>
      </c>
      <c r="Q326" s="8">
        <f t="shared" si="18"/>
        <v>86</v>
      </c>
      <c r="R326" s="10">
        <f t="shared" si="19"/>
        <v>9945.0400000000009</v>
      </c>
      <c r="T326" s="2"/>
    </row>
    <row r="327" spans="1:20" s="3" customFormat="1" ht="30" customHeight="1" x14ac:dyDescent="0.25">
      <c r="A327" s="1">
        <v>268</v>
      </c>
      <c r="B327" s="17">
        <v>336</v>
      </c>
      <c r="C327" s="7">
        <v>44279</v>
      </c>
      <c r="D327" s="7">
        <v>44295</v>
      </c>
      <c r="E327" s="8">
        <v>4031</v>
      </c>
      <c r="F327" s="8" t="s">
        <v>210</v>
      </c>
      <c r="G327" s="9" t="s">
        <v>211</v>
      </c>
      <c r="H327" s="9" t="s">
        <v>254</v>
      </c>
      <c r="I327" s="8" t="s">
        <v>226</v>
      </c>
      <c r="J327" s="10">
        <v>13275</v>
      </c>
      <c r="K327" s="8">
        <v>90</v>
      </c>
      <c r="L327" s="8"/>
      <c r="M327" s="8"/>
      <c r="N327" s="10">
        <v>147.5</v>
      </c>
      <c r="O327" s="10">
        <f t="shared" si="16"/>
        <v>0</v>
      </c>
      <c r="P327" s="10">
        <f t="shared" si="17"/>
        <v>0</v>
      </c>
      <c r="Q327" s="8">
        <f t="shared" si="18"/>
        <v>90</v>
      </c>
      <c r="R327" s="10">
        <f t="shared" si="19"/>
        <v>13275</v>
      </c>
      <c r="T327" s="2"/>
    </row>
    <row r="328" spans="1:20" s="3" customFormat="1" ht="30" customHeight="1" x14ac:dyDescent="0.25">
      <c r="A328" s="1">
        <v>269</v>
      </c>
      <c r="B328" s="17">
        <v>337</v>
      </c>
      <c r="C328" s="7">
        <v>44278</v>
      </c>
      <c r="D328" s="7">
        <v>44278</v>
      </c>
      <c r="E328" s="8">
        <v>4031</v>
      </c>
      <c r="F328" s="8" t="s">
        <v>210</v>
      </c>
      <c r="G328" s="9" t="s">
        <v>211</v>
      </c>
      <c r="H328" s="9" t="s">
        <v>254</v>
      </c>
      <c r="I328" s="8" t="s">
        <v>226</v>
      </c>
      <c r="J328" s="10">
        <v>2065</v>
      </c>
      <c r="K328" s="8">
        <v>14</v>
      </c>
      <c r="L328" s="8"/>
      <c r="M328" s="8">
        <v>11</v>
      </c>
      <c r="N328" s="10">
        <v>147.5</v>
      </c>
      <c r="O328" s="10">
        <f t="shared" si="16"/>
        <v>0</v>
      </c>
      <c r="P328" s="10">
        <f t="shared" si="17"/>
        <v>1622.5</v>
      </c>
      <c r="Q328" s="8">
        <f t="shared" si="18"/>
        <v>3</v>
      </c>
      <c r="R328" s="10">
        <f t="shared" si="19"/>
        <v>442.5</v>
      </c>
      <c r="T328" s="2"/>
    </row>
    <row r="329" spans="1:20" s="3" customFormat="1" ht="30" customHeight="1" x14ac:dyDescent="0.25">
      <c r="A329" s="1">
        <v>271</v>
      </c>
      <c r="B329" s="17">
        <v>338</v>
      </c>
      <c r="C329" s="7">
        <v>44279</v>
      </c>
      <c r="D329" s="7">
        <v>44279</v>
      </c>
      <c r="E329" s="8">
        <v>4032</v>
      </c>
      <c r="F329" s="8" t="s">
        <v>210</v>
      </c>
      <c r="G329" s="9" t="s">
        <v>211</v>
      </c>
      <c r="H329" s="9" t="s">
        <v>255</v>
      </c>
      <c r="I329" s="8" t="s">
        <v>226</v>
      </c>
      <c r="J329" s="10">
        <v>11894.4</v>
      </c>
      <c r="K329" s="8">
        <v>36</v>
      </c>
      <c r="L329" s="8"/>
      <c r="M329" s="8"/>
      <c r="N329" s="10">
        <v>330.4</v>
      </c>
      <c r="O329" s="10">
        <f t="shared" si="16"/>
        <v>0</v>
      </c>
      <c r="P329" s="10">
        <f t="shared" si="17"/>
        <v>0</v>
      </c>
      <c r="Q329" s="8">
        <f t="shared" si="18"/>
        <v>36</v>
      </c>
      <c r="R329" s="10">
        <f t="shared" si="19"/>
        <v>11894.4</v>
      </c>
      <c r="T329" s="2"/>
    </row>
    <row r="330" spans="1:20" s="3" customFormat="1" ht="30" customHeight="1" x14ac:dyDescent="0.25">
      <c r="A330" s="1">
        <v>272</v>
      </c>
      <c r="B330" s="17">
        <v>339</v>
      </c>
      <c r="C330" s="15" t="s">
        <v>32</v>
      </c>
      <c r="D330" s="25">
        <v>44075</v>
      </c>
      <c r="E330" s="8">
        <v>4032</v>
      </c>
      <c r="F330" s="8" t="s">
        <v>210</v>
      </c>
      <c r="G330" s="9" t="s">
        <v>211</v>
      </c>
      <c r="H330" s="9" t="s">
        <v>256</v>
      </c>
      <c r="I330" s="54" t="s">
        <v>253</v>
      </c>
      <c r="J330" s="118">
        <v>16160.100000000002</v>
      </c>
      <c r="K330" s="54">
        <v>33</v>
      </c>
      <c r="L330" s="8"/>
      <c r="M330" s="8"/>
      <c r="N330" s="13">
        <v>489.70000000000005</v>
      </c>
      <c r="O330" s="10">
        <f t="shared" si="16"/>
        <v>0</v>
      </c>
      <c r="P330" s="10">
        <f t="shared" si="17"/>
        <v>0</v>
      </c>
      <c r="Q330" s="8">
        <f t="shared" si="18"/>
        <v>33</v>
      </c>
      <c r="R330" s="10">
        <f t="shared" si="19"/>
        <v>16160.100000000002</v>
      </c>
      <c r="T330" s="2"/>
    </row>
    <row r="331" spans="1:20" s="3" customFormat="1" ht="30" customHeight="1" x14ac:dyDescent="0.25">
      <c r="A331" s="1">
        <v>273</v>
      </c>
      <c r="B331" s="17">
        <v>340</v>
      </c>
      <c r="C331" s="11" t="s">
        <v>240</v>
      </c>
      <c r="D331" s="11" t="s">
        <v>240</v>
      </c>
      <c r="E331" s="17">
        <v>4032</v>
      </c>
      <c r="F331" s="8" t="s">
        <v>210</v>
      </c>
      <c r="G331" s="9" t="s">
        <v>211</v>
      </c>
      <c r="H331" s="9" t="s">
        <v>256</v>
      </c>
      <c r="I331" s="54" t="s">
        <v>253</v>
      </c>
      <c r="J331" s="118">
        <v>2982</v>
      </c>
      <c r="K331" s="54">
        <v>6</v>
      </c>
      <c r="L331" s="8"/>
      <c r="M331" s="8"/>
      <c r="N331" s="13">
        <v>497</v>
      </c>
      <c r="O331" s="10">
        <f t="shared" ref="O331:O376" si="20">(L331*N331)</f>
        <v>0</v>
      </c>
      <c r="P331" s="10">
        <f t="shared" ref="P331:P376" si="21">(M331*N331)</f>
        <v>0</v>
      </c>
      <c r="Q331" s="8">
        <f t="shared" si="18"/>
        <v>6</v>
      </c>
      <c r="R331" s="10">
        <f t="shared" si="19"/>
        <v>2982</v>
      </c>
      <c r="T331" s="2"/>
    </row>
    <row r="332" spans="1:20" s="3" customFormat="1" ht="30" customHeight="1" x14ac:dyDescent="0.25">
      <c r="A332" s="1">
        <v>274</v>
      </c>
      <c r="B332" s="17">
        <v>341</v>
      </c>
      <c r="C332" s="22">
        <v>44533</v>
      </c>
      <c r="D332" s="22">
        <v>44533</v>
      </c>
      <c r="E332" s="8">
        <v>4033</v>
      </c>
      <c r="F332" s="8" t="s">
        <v>509</v>
      </c>
      <c r="G332" s="9" t="s">
        <v>513</v>
      </c>
      <c r="H332" s="21" t="s">
        <v>257</v>
      </c>
      <c r="I332" s="106" t="s">
        <v>18</v>
      </c>
      <c r="J332" s="115">
        <v>5201.4599999999991</v>
      </c>
      <c r="K332" s="106">
        <v>54</v>
      </c>
      <c r="L332" s="8"/>
      <c r="M332" s="8">
        <v>3</v>
      </c>
      <c r="N332" s="10">
        <v>96.323333333333323</v>
      </c>
      <c r="O332" s="10">
        <f t="shared" si="20"/>
        <v>0</v>
      </c>
      <c r="P332" s="10">
        <f t="shared" si="21"/>
        <v>288.96999999999997</v>
      </c>
      <c r="Q332" s="8">
        <f t="shared" ref="Q332:Q376" si="22">(K332+L332-M332)</f>
        <v>51</v>
      </c>
      <c r="R332" s="10">
        <f t="shared" ref="R332:R376" si="23">(N332*Q332)</f>
        <v>4912.49</v>
      </c>
      <c r="T332" s="2"/>
    </row>
    <row r="333" spans="1:20" s="3" customFormat="1" ht="30" customHeight="1" x14ac:dyDescent="0.25">
      <c r="A333" s="1">
        <v>279</v>
      </c>
      <c r="B333" s="17">
        <v>344</v>
      </c>
      <c r="C333" s="22">
        <v>44533</v>
      </c>
      <c r="D333" s="22">
        <v>44533</v>
      </c>
      <c r="E333" s="8">
        <v>4036</v>
      </c>
      <c r="F333" s="8" t="s">
        <v>260</v>
      </c>
      <c r="G333" s="9" t="s">
        <v>512</v>
      </c>
      <c r="H333" s="21" t="s">
        <v>259</v>
      </c>
      <c r="I333" s="106" t="s">
        <v>75</v>
      </c>
      <c r="J333" s="115">
        <v>72.605400000000003</v>
      </c>
      <c r="K333" s="106">
        <v>3</v>
      </c>
      <c r="L333" s="8"/>
      <c r="M333" s="8"/>
      <c r="N333" s="10">
        <v>24.201799999999999</v>
      </c>
      <c r="O333" s="10">
        <f t="shared" si="20"/>
        <v>0</v>
      </c>
      <c r="P333" s="10">
        <f t="shared" si="21"/>
        <v>0</v>
      </c>
      <c r="Q333" s="8">
        <f t="shared" si="22"/>
        <v>3</v>
      </c>
      <c r="R333" s="10">
        <f t="shared" si="23"/>
        <v>72.605400000000003</v>
      </c>
      <c r="T333" s="2"/>
    </row>
    <row r="334" spans="1:20" s="3" customFormat="1" ht="30" customHeight="1" x14ac:dyDescent="0.25">
      <c r="A334" s="1">
        <v>283</v>
      </c>
      <c r="B334" s="17">
        <v>346</v>
      </c>
      <c r="C334" s="20">
        <v>44539</v>
      </c>
      <c r="D334" s="20">
        <v>44539</v>
      </c>
      <c r="E334" s="8">
        <v>4038</v>
      </c>
      <c r="F334" s="8" t="s">
        <v>260</v>
      </c>
      <c r="G334" s="9" t="s">
        <v>261</v>
      </c>
      <c r="H334" s="21" t="s">
        <v>263</v>
      </c>
      <c r="I334" s="54" t="s">
        <v>18</v>
      </c>
      <c r="J334" s="118">
        <v>18154.3</v>
      </c>
      <c r="K334" s="54">
        <v>181</v>
      </c>
      <c r="L334" s="8"/>
      <c r="M334" s="8">
        <v>45</v>
      </c>
      <c r="N334" s="23">
        <v>100.3</v>
      </c>
      <c r="O334" s="10">
        <f t="shared" si="20"/>
        <v>0</v>
      </c>
      <c r="P334" s="10">
        <f t="shared" si="21"/>
        <v>4513.5</v>
      </c>
      <c r="Q334" s="8">
        <f t="shared" si="22"/>
        <v>136</v>
      </c>
      <c r="R334" s="10">
        <f t="shared" si="23"/>
        <v>13640.8</v>
      </c>
      <c r="T334" s="2"/>
    </row>
    <row r="335" spans="1:20" s="3" customFormat="1" ht="30" customHeight="1" x14ac:dyDescent="0.25">
      <c r="A335" s="1">
        <v>288</v>
      </c>
      <c r="B335" s="17">
        <v>347</v>
      </c>
      <c r="C335" s="22">
        <v>44543</v>
      </c>
      <c r="D335" s="22">
        <v>44543</v>
      </c>
      <c r="E335" s="8">
        <v>4040</v>
      </c>
      <c r="F335" s="8" t="s">
        <v>260</v>
      </c>
      <c r="G335" s="9" t="s">
        <v>261</v>
      </c>
      <c r="H335" s="21" t="s">
        <v>265</v>
      </c>
      <c r="I335" s="106" t="s">
        <v>75</v>
      </c>
      <c r="J335" s="115">
        <v>17709.935599999997</v>
      </c>
      <c r="K335" s="106">
        <v>322</v>
      </c>
      <c r="L335" s="8"/>
      <c r="M335" s="8"/>
      <c r="N335" s="10">
        <v>54.999799999999993</v>
      </c>
      <c r="O335" s="10">
        <f t="shared" si="20"/>
        <v>0</v>
      </c>
      <c r="P335" s="10">
        <f t="shared" si="21"/>
        <v>0</v>
      </c>
      <c r="Q335" s="8">
        <f t="shared" si="22"/>
        <v>322</v>
      </c>
      <c r="R335" s="10">
        <f t="shared" si="23"/>
        <v>17709.935599999997</v>
      </c>
      <c r="T335" s="2"/>
    </row>
    <row r="336" spans="1:20" s="3" customFormat="1" ht="30" customHeight="1" x14ac:dyDescent="0.25">
      <c r="A336" s="1">
        <v>289</v>
      </c>
      <c r="B336" s="17">
        <v>348</v>
      </c>
      <c r="C336" s="7">
        <v>44278</v>
      </c>
      <c r="D336" s="7">
        <v>44278</v>
      </c>
      <c r="E336" s="8">
        <v>4040</v>
      </c>
      <c r="F336" s="8" t="s">
        <v>260</v>
      </c>
      <c r="G336" s="9" t="s">
        <v>261</v>
      </c>
      <c r="H336" s="21" t="s">
        <v>265</v>
      </c>
      <c r="I336" s="106" t="s">
        <v>75</v>
      </c>
      <c r="J336" s="115">
        <v>5261.62</v>
      </c>
      <c r="K336" s="106">
        <v>91</v>
      </c>
      <c r="L336" s="8"/>
      <c r="M336" s="8">
        <v>46</v>
      </c>
      <c r="N336" s="10">
        <v>57.82</v>
      </c>
      <c r="O336" s="10">
        <f t="shared" si="20"/>
        <v>0</v>
      </c>
      <c r="P336" s="10">
        <f t="shared" si="21"/>
        <v>2659.72</v>
      </c>
      <c r="Q336" s="8">
        <f t="shared" si="22"/>
        <v>45</v>
      </c>
      <c r="R336" s="10">
        <f t="shared" si="23"/>
        <v>2601.9</v>
      </c>
      <c r="T336" s="2"/>
    </row>
    <row r="337" spans="1:20" s="3" customFormat="1" ht="30" customHeight="1" x14ac:dyDescent="0.25">
      <c r="A337" s="1">
        <v>293</v>
      </c>
      <c r="B337" s="17">
        <v>350</v>
      </c>
      <c r="C337" s="15" t="s">
        <v>214</v>
      </c>
      <c r="D337" s="15" t="s">
        <v>215</v>
      </c>
      <c r="E337" s="8">
        <v>4043</v>
      </c>
      <c r="F337" s="8" t="s">
        <v>210</v>
      </c>
      <c r="G337" s="9" t="s">
        <v>211</v>
      </c>
      <c r="H337" s="9" t="s">
        <v>267</v>
      </c>
      <c r="I337" s="54" t="s">
        <v>18</v>
      </c>
      <c r="J337" s="118">
        <v>354.35399999999998</v>
      </c>
      <c r="K337" s="54">
        <v>7</v>
      </c>
      <c r="L337" s="8"/>
      <c r="M337" s="8">
        <v>2</v>
      </c>
      <c r="N337" s="13">
        <v>50.622</v>
      </c>
      <c r="O337" s="10">
        <f t="shared" si="20"/>
        <v>0</v>
      </c>
      <c r="P337" s="10">
        <f t="shared" si="21"/>
        <v>101.244</v>
      </c>
      <c r="Q337" s="8">
        <f t="shared" si="22"/>
        <v>5</v>
      </c>
      <c r="R337" s="10">
        <f t="shared" si="23"/>
        <v>253.11</v>
      </c>
      <c r="T337" s="2"/>
    </row>
    <row r="338" spans="1:20" s="3" customFormat="1" ht="30" customHeight="1" x14ac:dyDescent="0.25">
      <c r="A338" s="1">
        <v>294</v>
      </c>
      <c r="B338" s="17">
        <v>351</v>
      </c>
      <c r="C338" s="22">
        <v>44540</v>
      </c>
      <c r="D338" s="22">
        <v>44540</v>
      </c>
      <c r="E338" s="8">
        <v>4044</v>
      </c>
      <c r="F338" s="17" t="s">
        <v>210</v>
      </c>
      <c r="G338" s="52" t="s">
        <v>508</v>
      </c>
      <c r="H338" s="21" t="s">
        <v>268</v>
      </c>
      <c r="I338" s="106" t="s">
        <v>18</v>
      </c>
      <c r="J338" s="115">
        <v>6672.5459999999994</v>
      </c>
      <c r="K338" s="106">
        <v>103</v>
      </c>
      <c r="L338" s="8"/>
      <c r="M338" s="8">
        <v>28</v>
      </c>
      <c r="N338" s="24">
        <v>64.781999999999996</v>
      </c>
      <c r="O338" s="10">
        <f t="shared" si="20"/>
        <v>0</v>
      </c>
      <c r="P338" s="10">
        <f t="shared" si="21"/>
        <v>1813.896</v>
      </c>
      <c r="Q338" s="8">
        <f t="shared" si="22"/>
        <v>75</v>
      </c>
      <c r="R338" s="10">
        <f t="shared" si="23"/>
        <v>4858.6499999999996</v>
      </c>
      <c r="T338" s="2"/>
    </row>
    <row r="339" spans="1:20" s="3" customFormat="1" ht="30" customHeight="1" x14ac:dyDescent="0.25">
      <c r="A339" s="1">
        <v>297</v>
      </c>
      <c r="B339" s="17">
        <v>352</v>
      </c>
      <c r="C339" s="11" t="s">
        <v>240</v>
      </c>
      <c r="D339" s="11" t="s">
        <v>240</v>
      </c>
      <c r="E339" s="17">
        <v>4045</v>
      </c>
      <c r="F339" s="17" t="s">
        <v>25</v>
      </c>
      <c r="G339" s="52" t="s">
        <v>26</v>
      </c>
      <c r="H339" s="12" t="s">
        <v>269</v>
      </c>
      <c r="I339" s="17" t="s">
        <v>18</v>
      </c>
      <c r="J339" s="118">
        <v>42900</v>
      </c>
      <c r="K339" s="17">
        <v>858</v>
      </c>
      <c r="L339" s="17"/>
      <c r="M339" s="17">
        <v>6</v>
      </c>
      <c r="N339" s="13">
        <v>50</v>
      </c>
      <c r="O339" s="10">
        <f t="shared" si="20"/>
        <v>0</v>
      </c>
      <c r="P339" s="10">
        <f t="shared" si="21"/>
        <v>300</v>
      </c>
      <c r="Q339" s="8">
        <f t="shared" si="22"/>
        <v>852</v>
      </c>
      <c r="R339" s="10">
        <f t="shared" si="23"/>
        <v>42600</v>
      </c>
      <c r="T339" s="2"/>
    </row>
    <row r="340" spans="1:20" s="3" customFormat="1" ht="30" customHeight="1" x14ac:dyDescent="0.25">
      <c r="A340" s="1">
        <v>301</v>
      </c>
      <c r="B340" s="17">
        <v>354</v>
      </c>
      <c r="C340" s="22">
        <v>44533</v>
      </c>
      <c r="D340" s="22">
        <v>44533</v>
      </c>
      <c r="E340" s="8">
        <v>4048</v>
      </c>
      <c r="F340" s="8" t="s">
        <v>128</v>
      </c>
      <c r="G340" s="9" t="s">
        <v>129</v>
      </c>
      <c r="H340" s="21" t="s">
        <v>270</v>
      </c>
      <c r="I340" s="106" t="s">
        <v>18</v>
      </c>
      <c r="J340" s="115">
        <v>5246.2800000000007</v>
      </c>
      <c r="K340" s="106">
        <v>57</v>
      </c>
      <c r="L340" s="8"/>
      <c r="M340" s="8">
        <v>10</v>
      </c>
      <c r="N340" s="10">
        <v>92.04</v>
      </c>
      <c r="O340" s="10">
        <f t="shared" si="20"/>
        <v>0</v>
      </c>
      <c r="P340" s="10">
        <f t="shared" si="21"/>
        <v>920.40000000000009</v>
      </c>
      <c r="Q340" s="8">
        <f t="shared" si="22"/>
        <v>47</v>
      </c>
      <c r="R340" s="10">
        <f t="shared" si="23"/>
        <v>4325.88</v>
      </c>
      <c r="T340" s="2"/>
    </row>
    <row r="341" spans="1:20" s="3" customFormat="1" ht="30" customHeight="1" x14ac:dyDescent="0.25">
      <c r="A341" s="1">
        <v>302</v>
      </c>
      <c r="B341" s="17">
        <v>355</v>
      </c>
      <c r="C341" s="22">
        <v>44540</v>
      </c>
      <c r="D341" s="22">
        <v>44540</v>
      </c>
      <c r="E341" s="8">
        <v>4048</v>
      </c>
      <c r="F341" s="17" t="s">
        <v>210</v>
      </c>
      <c r="G341" s="52" t="s">
        <v>508</v>
      </c>
      <c r="H341" s="21" t="s">
        <v>271</v>
      </c>
      <c r="I341" s="106" t="s">
        <v>238</v>
      </c>
      <c r="J341" s="115">
        <v>7141.36</v>
      </c>
      <c r="K341" s="106">
        <v>34</v>
      </c>
      <c r="L341" s="8"/>
      <c r="M341" s="8"/>
      <c r="N341" s="24">
        <v>210.04</v>
      </c>
      <c r="O341" s="10">
        <f t="shared" si="20"/>
        <v>0</v>
      </c>
      <c r="P341" s="10">
        <f t="shared" si="21"/>
        <v>0</v>
      </c>
      <c r="Q341" s="8">
        <f t="shared" si="22"/>
        <v>34</v>
      </c>
      <c r="R341" s="10">
        <f t="shared" si="23"/>
        <v>7141.36</v>
      </c>
      <c r="T341" s="2"/>
    </row>
    <row r="342" spans="1:20" s="3" customFormat="1" ht="36.75" customHeight="1" x14ac:dyDescent="0.25">
      <c r="A342" s="1">
        <v>304</v>
      </c>
      <c r="B342" s="17">
        <v>356</v>
      </c>
      <c r="C342" s="7">
        <v>44280</v>
      </c>
      <c r="D342" s="7">
        <v>44280</v>
      </c>
      <c r="E342" s="8">
        <v>4048</v>
      </c>
      <c r="F342" s="8" t="s">
        <v>128</v>
      </c>
      <c r="G342" s="9" t="s">
        <v>129</v>
      </c>
      <c r="H342" s="16" t="s">
        <v>272</v>
      </c>
      <c r="I342" s="8" t="s">
        <v>18</v>
      </c>
      <c r="J342" s="10">
        <v>2491.8295999999996</v>
      </c>
      <c r="K342" s="8">
        <v>52</v>
      </c>
      <c r="L342" s="8"/>
      <c r="M342" s="8"/>
      <c r="N342" s="10">
        <v>47.919799999999995</v>
      </c>
      <c r="O342" s="10">
        <f t="shared" si="20"/>
        <v>0</v>
      </c>
      <c r="P342" s="10">
        <f t="shared" si="21"/>
        <v>0</v>
      </c>
      <c r="Q342" s="8">
        <f t="shared" si="22"/>
        <v>52</v>
      </c>
      <c r="R342" s="10">
        <f t="shared" si="23"/>
        <v>2491.8295999999996</v>
      </c>
      <c r="T342" s="2"/>
    </row>
    <row r="343" spans="1:20" s="3" customFormat="1" ht="30" customHeight="1" x14ac:dyDescent="0.25">
      <c r="A343" s="1">
        <v>305</v>
      </c>
      <c r="B343" s="17">
        <v>357</v>
      </c>
      <c r="C343" s="22">
        <v>44533</v>
      </c>
      <c r="D343" s="22">
        <v>44533</v>
      </c>
      <c r="E343" s="8">
        <v>4049</v>
      </c>
      <c r="F343" s="8" t="s">
        <v>260</v>
      </c>
      <c r="G343" s="9" t="s">
        <v>261</v>
      </c>
      <c r="H343" s="21" t="s">
        <v>273</v>
      </c>
      <c r="I343" s="106" t="s">
        <v>75</v>
      </c>
      <c r="J343" s="115">
        <v>21246.088800000005</v>
      </c>
      <c r="K343" s="106">
        <v>318</v>
      </c>
      <c r="L343" s="8"/>
      <c r="M343" s="8">
        <v>95</v>
      </c>
      <c r="N343" s="10">
        <v>66.811600000000013</v>
      </c>
      <c r="O343" s="10">
        <f t="shared" si="20"/>
        <v>0</v>
      </c>
      <c r="P343" s="10">
        <f t="shared" si="21"/>
        <v>6347.1020000000008</v>
      </c>
      <c r="Q343" s="8">
        <f t="shared" si="22"/>
        <v>223</v>
      </c>
      <c r="R343" s="10">
        <f t="shared" si="23"/>
        <v>14898.986800000002</v>
      </c>
      <c r="T343" s="2"/>
    </row>
    <row r="344" spans="1:20" s="3" customFormat="1" ht="30" customHeight="1" x14ac:dyDescent="0.25">
      <c r="A344" s="1">
        <v>307</v>
      </c>
      <c r="B344" s="17">
        <v>358</v>
      </c>
      <c r="C344" s="22">
        <v>44547</v>
      </c>
      <c r="D344" s="22">
        <v>44547</v>
      </c>
      <c r="E344" s="8">
        <v>4051</v>
      </c>
      <c r="F344" s="8" t="s">
        <v>210</v>
      </c>
      <c r="G344" s="9" t="s">
        <v>211</v>
      </c>
      <c r="H344" s="21" t="s">
        <v>274</v>
      </c>
      <c r="I344" s="106" t="s">
        <v>18</v>
      </c>
      <c r="J344" s="115">
        <v>9628.8000000000011</v>
      </c>
      <c r="K344" s="106">
        <v>51</v>
      </c>
      <c r="L344" s="8"/>
      <c r="M344" s="8">
        <v>6</v>
      </c>
      <c r="N344" s="10">
        <v>188.8</v>
      </c>
      <c r="O344" s="10">
        <f t="shared" si="20"/>
        <v>0</v>
      </c>
      <c r="P344" s="10">
        <f t="shared" si="21"/>
        <v>1132.8000000000002</v>
      </c>
      <c r="Q344" s="8">
        <f t="shared" si="22"/>
        <v>45</v>
      </c>
      <c r="R344" s="10">
        <f t="shared" si="23"/>
        <v>8496</v>
      </c>
      <c r="T344" s="2"/>
    </row>
    <row r="345" spans="1:20" s="3" customFormat="1" ht="30" customHeight="1" x14ac:dyDescent="0.25">
      <c r="A345" s="1">
        <v>310</v>
      </c>
      <c r="B345" s="17">
        <v>359</v>
      </c>
      <c r="C345" s="22">
        <v>44533</v>
      </c>
      <c r="D345" s="22">
        <v>44533</v>
      </c>
      <c r="E345" s="8">
        <v>4053</v>
      </c>
      <c r="F345" s="73" t="s">
        <v>260</v>
      </c>
      <c r="G345" s="74" t="s">
        <v>418</v>
      </c>
      <c r="H345" s="21" t="s">
        <v>275</v>
      </c>
      <c r="I345" s="106" t="s">
        <v>75</v>
      </c>
      <c r="J345" s="115">
        <v>2721.2451999999998</v>
      </c>
      <c r="K345" s="106">
        <v>67</v>
      </c>
      <c r="L345" s="8"/>
      <c r="M345" s="8"/>
      <c r="N345" s="10">
        <v>40.615600000000001</v>
      </c>
      <c r="O345" s="10">
        <f t="shared" si="20"/>
        <v>0</v>
      </c>
      <c r="P345" s="10">
        <f t="shared" si="21"/>
        <v>0</v>
      </c>
      <c r="Q345" s="8">
        <f t="shared" si="22"/>
        <v>67</v>
      </c>
      <c r="R345" s="10">
        <f t="shared" si="23"/>
        <v>2721.2451999999998</v>
      </c>
      <c r="T345" s="2"/>
    </row>
    <row r="346" spans="1:20" s="3" customFormat="1" ht="30" customHeight="1" x14ac:dyDescent="0.25">
      <c r="A346" s="1">
        <v>314</v>
      </c>
      <c r="B346" s="17">
        <v>361</v>
      </c>
      <c r="C346" s="15">
        <v>44184</v>
      </c>
      <c r="D346" s="15">
        <v>43839</v>
      </c>
      <c r="E346" s="8">
        <v>4055</v>
      </c>
      <c r="F346" s="8" t="s">
        <v>210</v>
      </c>
      <c r="G346" s="9" t="s">
        <v>211</v>
      </c>
      <c r="H346" s="9" t="s">
        <v>276</v>
      </c>
      <c r="I346" s="17" t="s">
        <v>262</v>
      </c>
      <c r="J346" s="118">
        <v>2190.08</v>
      </c>
      <c r="K346" s="17">
        <v>32</v>
      </c>
      <c r="L346" s="8"/>
      <c r="M346" s="8">
        <v>4</v>
      </c>
      <c r="N346" s="13">
        <v>68.44</v>
      </c>
      <c r="O346" s="10">
        <f t="shared" si="20"/>
        <v>0</v>
      </c>
      <c r="P346" s="10">
        <f t="shared" si="21"/>
        <v>273.76</v>
      </c>
      <c r="Q346" s="8">
        <f t="shared" si="22"/>
        <v>28</v>
      </c>
      <c r="R346" s="10">
        <f t="shared" si="23"/>
        <v>1916.32</v>
      </c>
      <c r="T346" s="2"/>
    </row>
    <row r="347" spans="1:20" ht="30" customHeight="1" x14ac:dyDescent="0.25">
      <c r="A347" s="1">
        <v>315</v>
      </c>
      <c r="B347" s="17">
        <v>362</v>
      </c>
      <c r="C347" s="7">
        <v>44410</v>
      </c>
      <c r="D347" s="7">
        <v>44410</v>
      </c>
      <c r="E347" s="8">
        <v>4056</v>
      </c>
      <c r="F347" s="8" t="s">
        <v>277</v>
      </c>
      <c r="G347" s="9" t="s">
        <v>278</v>
      </c>
      <c r="H347" s="16" t="s">
        <v>279</v>
      </c>
      <c r="I347" s="17" t="s">
        <v>18</v>
      </c>
      <c r="J347" s="118">
        <v>12885.599999999999</v>
      </c>
      <c r="K347" s="17">
        <v>78</v>
      </c>
      <c r="L347" s="8"/>
      <c r="M347" s="8">
        <v>23</v>
      </c>
      <c r="N347" s="10">
        <v>165.2</v>
      </c>
      <c r="O347" s="10">
        <f t="shared" si="20"/>
        <v>0</v>
      </c>
      <c r="P347" s="10">
        <f t="shared" si="21"/>
        <v>3799.6</v>
      </c>
      <c r="Q347" s="8">
        <f t="shared" si="22"/>
        <v>55</v>
      </c>
      <c r="R347" s="10">
        <f t="shared" si="23"/>
        <v>9086</v>
      </c>
      <c r="S347" s="3"/>
    </row>
    <row r="348" spans="1:20" ht="30" customHeight="1" x14ac:dyDescent="0.25">
      <c r="A348" s="1">
        <v>317</v>
      </c>
      <c r="B348" s="17">
        <v>363</v>
      </c>
      <c r="C348" s="22">
        <v>44543</v>
      </c>
      <c r="D348" s="22">
        <v>44543</v>
      </c>
      <c r="E348" s="8">
        <v>4058</v>
      </c>
      <c r="F348" s="8" t="s">
        <v>260</v>
      </c>
      <c r="G348" s="9" t="s">
        <v>261</v>
      </c>
      <c r="H348" s="21" t="s">
        <v>280</v>
      </c>
      <c r="I348" s="106" t="s">
        <v>75</v>
      </c>
      <c r="J348" s="115">
        <v>8600.7368000000006</v>
      </c>
      <c r="K348" s="106">
        <v>94</v>
      </c>
      <c r="L348" s="8"/>
      <c r="M348" s="8">
        <v>43</v>
      </c>
      <c r="N348" s="10">
        <v>91.497200000000007</v>
      </c>
      <c r="O348" s="10">
        <f t="shared" si="20"/>
        <v>0</v>
      </c>
      <c r="P348" s="10">
        <f t="shared" si="21"/>
        <v>3934.3796000000002</v>
      </c>
      <c r="Q348" s="8">
        <f t="shared" si="22"/>
        <v>51</v>
      </c>
      <c r="R348" s="10">
        <f t="shared" si="23"/>
        <v>4666.3572000000004</v>
      </c>
      <c r="S348" s="3"/>
    </row>
    <row r="349" spans="1:20" ht="30" customHeight="1" x14ac:dyDescent="0.25">
      <c r="A349" s="1">
        <v>320</v>
      </c>
      <c r="B349" s="17">
        <v>365</v>
      </c>
      <c r="C349" s="15" t="s">
        <v>214</v>
      </c>
      <c r="D349" s="15" t="s">
        <v>215</v>
      </c>
      <c r="E349" s="8">
        <v>4059</v>
      </c>
      <c r="F349" s="8" t="s">
        <v>260</v>
      </c>
      <c r="G349" s="9" t="s">
        <v>261</v>
      </c>
      <c r="H349" s="9" t="s">
        <v>281</v>
      </c>
      <c r="I349" s="17" t="s">
        <v>77</v>
      </c>
      <c r="J349" s="118">
        <v>7590.3960000000006</v>
      </c>
      <c r="K349" s="17">
        <v>3</v>
      </c>
      <c r="L349" s="8"/>
      <c r="M349" s="8">
        <v>1</v>
      </c>
      <c r="N349" s="13">
        <v>2530.1320000000001</v>
      </c>
      <c r="O349" s="10">
        <f t="shared" si="20"/>
        <v>0</v>
      </c>
      <c r="P349" s="10">
        <f t="shared" si="21"/>
        <v>2530.1320000000001</v>
      </c>
      <c r="Q349" s="8">
        <f t="shared" si="22"/>
        <v>2</v>
      </c>
      <c r="R349" s="10">
        <f t="shared" si="23"/>
        <v>5060.2640000000001</v>
      </c>
      <c r="S349" s="3"/>
    </row>
    <row r="350" spans="1:20" ht="29.25" customHeight="1" x14ac:dyDescent="0.25">
      <c r="A350" s="1">
        <v>324</v>
      </c>
      <c r="B350" s="17">
        <v>366</v>
      </c>
      <c r="C350" s="11">
        <v>43381</v>
      </c>
      <c r="D350" s="11">
        <v>43381</v>
      </c>
      <c r="E350" s="17">
        <v>4062</v>
      </c>
      <c r="F350" s="8" t="s">
        <v>210</v>
      </c>
      <c r="G350" s="9" t="s">
        <v>211</v>
      </c>
      <c r="H350" s="9" t="s">
        <v>282</v>
      </c>
      <c r="I350" s="17" t="s">
        <v>18</v>
      </c>
      <c r="J350" s="118">
        <v>4550</v>
      </c>
      <c r="K350" s="17">
        <v>26</v>
      </c>
      <c r="L350" s="8"/>
      <c r="M350" s="8"/>
      <c r="N350" s="13">
        <v>175</v>
      </c>
      <c r="O350" s="10">
        <f t="shared" si="20"/>
        <v>0</v>
      </c>
      <c r="P350" s="10">
        <f t="shared" si="21"/>
        <v>0</v>
      </c>
      <c r="Q350" s="8">
        <f t="shared" si="22"/>
        <v>26</v>
      </c>
      <c r="R350" s="10">
        <f t="shared" si="23"/>
        <v>4550</v>
      </c>
      <c r="S350" s="3"/>
    </row>
    <row r="351" spans="1:20" ht="29.25" customHeight="1" x14ac:dyDescent="0.25">
      <c r="A351" s="1">
        <v>325</v>
      </c>
      <c r="B351" s="17">
        <v>367</v>
      </c>
      <c r="C351" s="15" t="s">
        <v>214</v>
      </c>
      <c r="D351" s="15" t="s">
        <v>215</v>
      </c>
      <c r="E351" s="8">
        <v>4063</v>
      </c>
      <c r="F351" s="8" t="s">
        <v>210</v>
      </c>
      <c r="G351" s="9" t="s">
        <v>211</v>
      </c>
      <c r="H351" s="9" t="s">
        <v>283</v>
      </c>
      <c r="I351" s="54" t="s">
        <v>18</v>
      </c>
      <c r="J351" s="118">
        <v>486.75</v>
      </c>
      <c r="K351" s="54">
        <v>3</v>
      </c>
      <c r="L351" s="8"/>
      <c r="M351" s="8">
        <v>3</v>
      </c>
      <c r="N351" s="13">
        <v>162.25</v>
      </c>
      <c r="O351" s="10">
        <f t="shared" si="20"/>
        <v>0</v>
      </c>
      <c r="P351" s="10">
        <f t="shared" si="21"/>
        <v>486.75</v>
      </c>
      <c r="Q351" s="8">
        <f t="shared" si="22"/>
        <v>0</v>
      </c>
      <c r="R351" s="10">
        <f t="shared" si="23"/>
        <v>0</v>
      </c>
      <c r="S351" s="3"/>
    </row>
    <row r="352" spans="1:20" ht="29.25" customHeight="1" x14ac:dyDescent="0.25">
      <c r="A352" s="1">
        <v>326</v>
      </c>
      <c r="B352" s="17">
        <v>368</v>
      </c>
      <c r="C352" s="22">
        <v>44533</v>
      </c>
      <c r="D352" s="22">
        <v>44533</v>
      </c>
      <c r="E352" s="8">
        <v>4064</v>
      </c>
      <c r="F352" s="8" t="s">
        <v>507</v>
      </c>
      <c r="G352" s="9" t="s">
        <v>211</v>
      </c>
      <c r="H352" s="21" t="s">
        <v>284</v>
      </c>
      <c r="I352" s="106" t="s">
        <v>208</v>
      </c>
      <c r="J352" s="115">
        <v>3540</v>
      </c>
      <c r="K352" s="106">
        <v>25</v>
      </c>
      <c r="L352" s="8"/>
      <c r="M352" s="8"/>
      <c r="N352" s="10">
        <v>141.6</v>
      </c>
      <c r="O352" s="10">
        <f t="shared" si="20"/>
        <v>0</v>
      </c>
      <c r="P352" s="10">
        <f t="shared" si="21"/>
        <v>0</v>
      </c>
      <c r="Q352" s="8">
        <f t="shared" si="22"/>
        <v>25</v>
      </c>
      <c r="R352" s="10">
        <f t="shared" si="23"/>
        <v>3540</v>
      </c>
      <c r="S352" s="3"/>
    </row>
    <row r="353" spans="1:20" ht="29.25" customHeight="1" x14ac:dyDescent="0.25">
      <c r="A353" s="1">
        <v>327</v>
      </c>
      <c r="B353" s="17">
        <v>369</v>
      </c>
      <c r="C353" s="7">
        <v>44278</v>
      </c>
      <c r="D353" s="7">
        <v>44278</v>
      </c>
      <c r="E353" s="8">
        <v>4064</v>
      </c>
      <c r="F353" s="8" t="s">
        <v>210</v>
      </c>
      <c r="G353" s="9" t="s">
        <v>211</v>
      </c>
      <c r="H353" s="9" t="s">
        <v>285</v>
      </c>
      <c r="I353" s="8" t="s">
        <v>226</v>
      </c>
      <c r="J353" s="10">
        <v>619.5</v>
      </c>
      <c r="K353" s="8">
        <v>5</v>
      </c>
      <c r="L353" s="8"/>
      <c r="M353" s="8"/>
      <c r="N353" s="10">
        <v>123.89999999999999</v>
      </c>
      <c r="O353" s="10">
        <f t="shared" si="20"/>
        <v>0</v>
      </c>
      <c r="P353" s="10">
        <f t="shared" si="21"/>
        <v>0</v>
      </c>
      <c r="Q353" s="8">
        <f t="shared" si="22"/>
        <v>5</v>
      </c>
      <c r="R353" s="10">
        <f t="shared" si="23"/>
        <v>619.5</v>
      </c>
      <c r="S353" s="3"/>
    </row>
    <row r="354" spans="1:20" ht="29.25" customHeight="1" x14ac:dyDescent="0.25">
      <c r="A354" s="1">
        <v>329</v>
      </c>
      <c r="B354" s="17">
        <v>370</v>
      </c>
      <c r="C354" s="14" t="s">
        <v>219</v>
      </c>
      <c r="D354" s="14" t="s">
        <v>219</v>
      </c>
      <c r="E354" s="8">
        <v>4065</v>
      </c>
      <c r="F354" s="8" t="s">
        <v>286</v>
      </c>
      <c r="G354" s="9" t="s">
        <v>287</v>
      </c>
      <c r="H354" s="9" t="s">
        <v>288</v>
      </c>
      <c r="I354" s="54" t="s">
        <v>18</v>
      </c>
      <c r="J354" s="118">
        <v>88245.12000000001</v>
      </c>
      <c r="K354" s="54">
        <v>984</v>
      </c>
      <c r="L354" s="8"/>
      <c r="M354" s="8"/>
      <c r="N354" s="13">
        <v>89.68</v>
      </c>
      <c r="O354" s="10">
        <f t="shared" si="20"/>
        <v>0</v>
      </c>
      <c r="P354" s="10">
        <f t="shared" si="21"/>
        <v>0</v>
      </c>
      <c r="Q354" s="8">
        <f t="shared" si="22"/>
        <v>984</v>
      </c>
      <c r="R354" s="10">
        <f t="shared" si="23"/>
        <v>88245.12000000001</v>
      </c>
      <c r="S354" s="3"/>
    </row>
    <row r="355" spans="1:20" ht="29.25" customHeight="1" x14ac:dyDescent="0.25">
      <c r="A355" s="1">
        <v>333</v>
      </c>
      <c r="B355" s="17">
        <v>372</v>
      </c>
      <c r="C355" s="7">
        <v>44410</v>
      </c>
      <c r="D355" s="7">
        <v>44410</v>
      </c>
      <c r="E355" s="8">
        <v>4069</v>
      </c>
      <c r="F355" s="8" t="s">
        <v>286</v>
      </c>
      <c r="G355" s="9" t="s">
        <v>287</v>
      </c>
      <c r="H355" s="16" t="s">
        <v>289</v>
      </c>
      <c r="I355" s="17" t="s">
        <v>77</v>
      </c>
      <c r="J355" s="118">
        <v>10010</v>
      </c>
      <c r="K355" s="17">
        <v>14</v>
      </c>
      <c r="L355" s="8"/>
      <c r="M355" s="8"/>
      <c r="N355" s="10">
        <v>715</v>
      </c>
      <c r="O355" s="10">
        <f t="shared" si="20"/>
        <v>0</v>
      </c>
      <c r="P355" s="10">
        <f t="shared" si="21"/>
        <v>0</v>
      </c>
      <c r="Q355" s="8">
        <f t="shared" si="22"/>
        <v>14</v>
      </c>
      <c r="R355" s="10">
        <f t="shared" si="23"/>
        <v>10010</v>
      </c>
      <c r="S355" s="3"/>
    </row>
    <row r="356" spans="1:20" ht="29.25" customHeight="1" x14ac:dyDescent="0.25">
      <c r="A356" s="1">
        <v>335</v>
      </c>
      <c r="B356" s="17">
        <v>373</v>
      </c>
      <c r="C356" s="11" t="s">
        <v>153</v>
      </c>
      <c r="D356" s="11" t="s">
        <v>153</v>
      </c>
      <c r="E356" s="17">
        <v>3130</v>
      </c>
      <c r="F356" s="8" t="s">
        <v>23</v>
      </c>
      <c r="G356" s="9" t="s">
        <v>24</v>
      </c>
      <c r="H356" s="12" t="s">
        <v>290</v>
      </c>
      <c r="I356" s="54" t="s">
        <v>18</v>
      </c>
      <c r="J356" s="118">
        <v>7600</v>
      </c>
      <c r="K356" s="54">
        <v>4</v>
      </c>
      <c r="L356" s="8"/>
      <c r="M356" s="8"/>
      <c r="N356" s="13">
        <v>1900</v>
      </c>
      <c r="O356" s="10">
        <f t="shared" si="20"/>
        <v>0</v>
      </c>
      <c r="P356" s="10">
        <f t="shared" si="21"/>
        <v>0</v>
      </c>
      <c r="Q356" s="8">
        <f t="shared" si="22"/>
        <v>4</v>
      </c>
      <c r="R356" s="10">
        <f t="shared" si="23"/>
        <v>7600</v>
      </c>
      <c r="S356" s="3"/>
    </row>
    <row r="357" spans="1:20" s="44" customFormat="1" ht="29.25" customHeight="1" x14ac:dyDescent="0.25">
      <c r="A357" s="38">
        <v>336</v>
      </c>
      <c r="B357" s="17">
        <v>374</v>
      </c>
      <c r="C357" s="39">
        <v>43104</v>
      </c>
      <c r="D357" s="39">
        <v>43104</v>
      </c>
      <c r="E357" s="40">
        <v>3139</v>
      </c>
      <c r="F357" s="41" t="s">
        <v>23</v>
      </c>
      <c r="G357" s="59" t="s">
        <v>24</v>
      </c>
      <c r="H357" s="42" t="s">
        <v>291</v>
      </c>
      <c r="I357" s="108" t="s">
        <v>18</v>
      </c>
      <c r="J357" s="114">
        <v>6398.4</v>
      </c>
      <c r="K357" s="108">
        <v>2</v>
      </c>
      <c r="L357" s="41"/>
      <c r="M357" s="41"/>
      <c r="N357" s="43">
        <v>3199.2</v>
      </c>
      <c r="O357" s="10">
        <f t="shared" si="20"/>
        <v>0</v>
      </c>
      <c r="P357" s="10">
        <f t="shared" si="21"/>
        <v>0</v>
      </c>
      <c r="Q357" s="8">
        <f t="shared" si="22"/>
        <v>2</v>
      </c>
      <c r="R357" s="10">
        <f t="shared" si="23"/>
        <v>6398.4</v>
      </c>
      <c r="S357" s="49"/>
    </row>
    <row r="358" spans="1:20" ht="57" customHeight="1" x14ac:dyDescent="0.25">
      <c r="A358" s="1">
        <v>337</v>
      </c>
      <c r="B358" s="17">
        <v>375</v>
      </c>
      <c r="C358" s="20" t="s">
        <v>292</v>
      </c>
      <c r="D358" s="20" t="s">
        <v>321</v>
      </c>
      <c r="E358" s="8">
        <v>4071</v>
      </c>
      <c r="F358" s="17" t="s">
        <v>25</v>
      </c>
      <c r="G358" s="52" t="s">
        <v>26</v>
      </c>
      <c r="H358" s="21" t="s">
        <v>293</v>
      </c>
      <c r="I358" s="106" t="s">
        <v>18</v>
      </c>
      <c r="J358" s="115">
        <v>19847.599999999999</v>
      </c>
      <c r="K358" s="106">
        <v>464</v>
      </c>
      <c r="L358" s="8"/>
      <c r="M358" s="8">
        <v>2</v>
      </c>
      <c r="N358" s="10">
        <v>42.774999999999999</v>
      </c>
      <c r="O358" s="10">
        <f t="shared" si="20"/>
        <v>0</v>
      </c>
      <c r="P358" s="10">
        <f t="shared" si="21"/>
        <v>85.55</v>
      </c>
      <c r="Q358" s="8">
        <f t="shared" si="22"/>
        <v>462</v>
      </c>
      <c r="R358" s="10">
        <f t="shared" si="23"/>
        <v>19762.05</v>
      </c>
      <c r="S358" s="3"/>
    </row>
    <row r="359" spans="1:20" ht="29.25" customHeight="1" x14ac:dyDescent="0.25">
      <c r="A359" s="1">
        <v>340</v>
      </c>
      <c r="B359" s="17">
        <v>376</v>
      </c>
      <c r="C359" s="11" t="s">
        <v>153</v>
      </c>
      <c r="D359" s="11" t="s">
        <v>153</v>
      </c>
      <c r="E359" s="17">
        <v>3151</v>
      </c>
      <c r="F359" s="8" t="s">
        <v>23</v>
      </c>
      <c r="G359" s="9" t="s">
        <v>24</v>
      </c>
      <c r="H359" s="12" t="s">
        <v>294</v>
      </c>
      <c r="I359" s="54" t="s">
        <v>18</v>
      </c>
      <c r="J359" s="118">
        <v>41600</v>
      </c>
      <c r="K359" s="54">
        <v>16</v>
      </c>
      <c r="L359" s="8"/>
      <c r="M359" s="8"/>
      <c r="N359" s="13">
        <v>2600</v>
      </c>
      <c r="O359" s="10">
        <f t="shared" si="20"/>
        <v>0</v>
      </c>
      <c r="P359" s="10">
        <f t="shared" si="21"/>
        <v>0</v>
      </c>
      <c r="Q359" s="8">
        <f t="shared" si="22"/>
        <v>16</v>
      </c>
      <c r="R359" s="10">
        <f t="shared" si="23"/>
        <v>41600</v>
      </c>
      <c r="S359" s="3"/>
    </row>
    <row r="360" spans="1:20" s="3" customFormat="1" ht="29.25" customHeight="1" x14ac:dyDescent="0.25">
      <c r="A360" s="1">
        <v>341</v>
      </c>
      <c r="B360" s="17">
        <v>377</v>
      </c>
      <c r="C360" s="7">
        <v>44279</v>
      </c>
      <c r="D360" s="7">
        <v>44279</v>
      </c>
      <c r="E360" s="8">
        <v>4073</v>
      </c>
      <c r="F360" s="8" t="s">
        <v>210</v>
      </c>
      <c r="G360" s="9" t="s">
        <v>211</v>
      </c>
      <c r="H360" s="9" t="s">
        <v>295</v>
      </c>
      <c r="I360" s="8" t="s">
        <v>226</v>
      </c>
      <c r="J360" s="10">
        <v>2714</v>
      </c>
      <c r="K360" s="8">
        <v>23</v>
      </c>
      <c r="L360" s="8"/>
      <c r="M360" s="8">
        <v>6</v>
      </c>
      <c r="N360" s="10">
        <v>118</v>
      </c>
      <c r="O360" s="10">
        <f t="shared" si="20"/>
        <v>0</v>
      </c>
      <c r="P360" s="10">
        <f t="shared" si="21"/>
        <v>708</v>
      </c>
      <c r="Q360" s="8">
        <f t="shared" si="22"/>
        <v>17</v>
      </c>
      <c r="R360" s="10">
        <f t="shared" si="23"/>
        <v>2006</v>
      </c>
      <c r="T360" s="2"/>
    </row>
    <row r="361" spans="1:20" s="3" customFormat="1" ht="30" customHeight="1" x14ac:dyDescent="0.25">
      <c r="A361" s="1">
        <v>343</v>
      </c>
      <c r="B361" s="17">
        <v>378</v>
      </c>
      <c r="C361" s="22">
        <v>44533</v>
      </c>
      <c r="D361" s="22">
        <v>44533</v>
      </c>
      <c r="E361" s="8">
        <v>4012</v>
      </c>
      <c r="F361" s="8" t="s">
        <v>210</v>
      </c>
      <c r="G361" s="9" t="s">
        <v>211</v>
      </c>
      <c r="H361" s="21" t="s">
        <v>296</v>
      </c>
      <c r="I361" s="106" t="s">
        <v>18</v>
      </c>
      <c r="J361" s="115">
        <v>1596.9294000000002</v>
      </c>
      <c r="K361" s="106">
        <v>99</v>
      </c>
      <c r="L361" s="8"/>
      <c r="M361" s="8">
        <v>21</v>
      </c>
      <c r="N361" s="10">
        <v>16.130600000000001</v>
      </c>
      <c r="O361" s="10">
        <f t="shared" si="20"/>
        <v>0</v>
      </c>
      <c r="P361" s="10">
        <f t="shared" si="21"/>
        <v>338.74260000000004</v>
      </c>
      <c r="Q361" s="8">
        <f t="shared" si="22"/>
        <v>78</v>
      </c>
      <c r="R361" s="10">
        <f t="shared" si="23"/>
        <v>1258.1868000000002</v>
      </c>
      <c r="T361" s="2"/>
    </row>
    <row r="362" spans="1:20" s="3" customFormat="1" ht="41.25" customHeight="1" x14ac:dyDescent="0.25">
      <c r="A362" s="1">
        <v>350</v>
      </c>
      <c r="B362" s="17">
        <v>379</v>
      </c>
      <c r="C362" s="20" t="s">
        <v>207</v>
      </c>
      <c r="D362" s="20" t="s">
        <v>207</v>
      </c>
      <c r="E362" s="8">
        <v>4077</v>
      </c>
      <c r="F362" s="8" t="s">
        <v>210</v>
      </c>
      <c r="G362" s="9" t="s">
        <v>211</v>
      </c>
      <c r="H362" s="21" t="s">
        <v>297</v>
      </c>
      <c r="I362" s="106" t="s">
        <v>18</v>
      </c>
      <c r="J362" s="115">
        <v>1574.3088</v>
      </c>
      <c r="K362" s="106">
        <v>72</v>
      </c>
      <c r="L362" s="8"/>
      <c r="M362" s="8">
        <v>10</v>
      </c>
      <c r="N362" s="10">
        <v>21.865400000000001</v>
      </c>
      <c r="O362" s="10">
        <f t="shared" si="20"/>
        <v>0</v>
      </c>
      <c r="P362" s="10">
        <f t="shared" si="21"/>
        <v>218.654</v>
      </c>
      <c r="Q362" s="8">
        <f t="shared" si="22"/>
        <v>62</v>
      </c>
      <c r="R362" s="10">
        <f t="shared" si="23"/>
        <v>1355.6548</v>
      </c>
      <c r="T362" s="2"/>
    </row>
    <row r="363" spans="1:20" s="3" customFormat="1" ht="39.75" customHeight="1" x14ac:dyDescent="0.25">
      <c r="A363" s="1">
        <v>352</v>
      </c>
      <c r="B363" s="17">
        <v>380</v>
      </c>
      <c r="C363" s="20" t="s">
        <v>207</v>
      </c>
      <c r="D363" s="20" t="s">
        <v>207</v>
      </c>
      <c r="E363" s="8">
        <v>4078</v>
      </c>
      <c r="F363" s="8" t="s">
        <v>260</v>
      </c>
      <c r="G363" s="9" t="s">
        <v>261</v>
      </c>
      <c r="H363" s="21" t="s">
        <v>298</v>
      </c>
      <c r="I363" s="106" t="s">
        <v>75</v>
      </c>
      <c r="J363" s="115">
        <v>7933.5648000000001</v>
      </c>
      <c r="K363" s="106">
        <v>138</v>
      </c>
      <c r="L363" s="8"/>
      <c r="M363" s="8">
        <v>14</v>
      </c>
      <c r="N363" s="10">
        <v>57.489600000000003</v>
      </c>
      <c r="O363" s="10">
        <f t="shared" si="20"/>
        <v>0</v>
      </c>
      <c r="P363" s="10">
        <f t="shared" si="21"/>
        <v>804.85440000000006</v>
      </c>
      <c r="Q363" s="8">
        <f t="shared" si="22"/>
        <v>124</v>
      </c>
      <c r="R363" s="10">
        <f t="shared" si="23"/>
        <v>7128.7103999999999</v>
      </c>
      <c r="T363" s="2"/>
    </row>
    <row r="364" spans="1:20" s="3" customFormat="1" ht="28.5" customHeight="1" x14ac:dyDescent="0.25">
      <c r="A364" s="1">
        <v>355</v>
      </c>
      <c r="B364" s="17">
        <v>382</v>
      </c>
      <c r="C364" s="22">
        <v>44540</v>
      </c>
      <c r="D364" s="22">
        <v>44540</v>
      </c>
      <c r="E364" s="8">
        <v>4081</v>
      </c>
      <c r="F364" s="8" t="s">
        <v>210</v>
      </c>
      <c r="G364" s="9" t="s">
        <v>211</v>
      </c>
      <c r="H364" s="21" t="s">
        <v>299</v>
      </c>
      <c r="I364" s="106" t="s">
        <v>238</v>
      </c>
      <c r="J364" s="115">
        <v>2832</v>
      </c>
      <c r="K364" s="106">
        <v>6</v>
      </c>
      <c r="L364" s="8"/>
      <c r="M364" s="8">
        <v>2</v>
      </c>
      <c r="N364" s="24">
        <v>472</v>
      </c>
      <c r="O364" s="10">
        <f t="shared" si="20"/>
        <v>0</v>
      </c>
      <c r="P364" s="10">
        <f t="shared" si="21"/>
        <v>944</v>
      </c>
      <c r="Q364" s="8">
        <f t="shared" si="22"/>
        <v>4</v>
      </c>
      <c r="R364" s="10">
        <f t="shared" si="23"/>
        <v>1888</v>
      </c>
      <c r="T364" s="2"/>
    </row>
    <row r="365" spans="1:20" s="3" customFormat="1" ht="28.5" customHeight="1" x14ac:dyDescent="0.25">
      <c r="A365" s="1">
        <v>356</v>
      </c>
      <c r="B365" s="17">
        <v>383</v>
      </c>
      <c r="C365" s="7">
        <v>44279</v>
      </c>
      <c r="D365" s="7">
        <v>44279</v>
      </c>
      <c r="E365" s="8">
        <v>4081</v>
      </c>
      <c r="F365" s="8" t="s">
        <v>260</v>
      </c>
      <c r="G365" s="9" t="s">
        <v>261</v>
      </c>
      <c r="H365" s="21" t="s">
        <v>299</v>
      </c>
      <c r="I365" s="8" t="s">
        <v>18</v>
      </c>
      <c r="J365" s="10">
        <v>3911.7</v>
      </c>
      <c r="K365" s="8">
        <v>17</v>
      </c>
      <c r="L365" s="8"/>
      <c r="M365" s="8"/>
      <c r="N365" s="10">
        <v>230.1</v>
      </c>
      <c r="O365" s="10">
        <f t="shared" si="20"/>
        <v>0</v>
      </c>
      <c r="P365" s="10">
        <f t="shared" si="21"/>
        <v>0</v>
      </c>
      <c r="Q365" s="8">
        <f t="shared" si="22"/>
        <v>17</v>
      </c>
      <c r="R365" s="10">
        <f t="shared" si="23"/>
        <v>3911.7</v>
      </c>
      <c r="T365" s="2"/>
    </row>
    <row r="366" spans="1:20" s="3" customFormat="1" ht="28.5" customHeight="1" x14ac:dyDescent="0.25">
      <c r="A366" s="1">
        <v>357</v>
      </c>
      <c r="B366" s="17">
        <v>384</v>
      </c>
      <c r="C366" s="15" t="s">
        <v>32</v>
      </c>
      <c r="D366" s="25">
        <v>44075</v>
      </c>
      <c r="E366" s="8">
        <v>4082</v>
      </c>
      <c r="F366" s="8" t="s">
        <v>210</v>
      </c>
      <c r="G366" s="9" t="s">
        <v>211</v>
      </c>
      <c r="H366" s="9" t="s">
        <v>300</v>
      </c>
      <c r="I366" s="54" t="s">
        <v>18</v>
      </c>
      <c r="J366" s="118">
        <v>332.76</v>
      </c>
      <c r="K366" s="54">
        <v>6</v>
      </c>
      <c r="L366" s="8"/>
      <c r="M366" s="8"/>
      <c r="N366" s="13">
        <v>55.46</v>
      </c>
      <c r="O366" s="10">
        <f t="shared" si="20"/>
        <v>0</v>
      </c>
      <c r="P366" s="10">
        <f t="shared" si="21"/>
        <v>0</v>
      </c>
      <c r="Q366" s="8">
        <f t="shared" si="22"/>
        <v>6</v>
      </c>
      <c r="R366" s="10">
        <f t="shared" si="23"/>
        <v>332.76</v>
      </c>
      <c r="T366" s="2"/>
    </row>
    <row r="367" spans="1:20" s="3" customFormat="1" ht="28.5" customHeight="1" x14ac:dyDescent="0.25">
      <c r="A367" s="1">
        <v>358</v>
      </c>
      <c r="B367" s="17">
        <v>385</v>
      </c>
      <c r="C367" s="7">
        <v>44279</v>
      </c>
      <c r="D367" s="7">
        <v>44279</v>
      </c>
      <c r="E367" s="8">
        <v>4083</v>
      </c>
      <c r="F367" s="8" t="s">
        <v>210</v>
      </c>
      <c r="G367" s="9" t="s">
        <v>211</v>
      </c>
      <c r="H367" s="9" t="s">
        <v>301</v>
      </c>
      <c r="I367" s="8" t="s">
        <v>18</v>
      </c>
      <c r="J367" s="10">
        <v>1115.1000000000001</v>
      </c>
      <c r="K367" s="8">
        <v>21</v>
      </c>
      <c r="L367" s="8"/>
      <c r="M367" s="8"/>
      <c r="N367" s="10">
        <v>53.1</v>
      </c>
      <c r="O367" s="10">
        <f t="shared" si="20"/>
        <v>0</v>
      </c>
      <c r="P367" s="10">
        <f t="shared" si="21"/>
        <v>0</v>
      </c>
      <c r="Q367" s="8">
        <f t="shared" si="22"/>
        <v>21</v>
      </c>
      <c r="R367" s="10">
        <f t="shared" si="23"/>
        <v>1115.1000000000001</v>
      </c>
      <c r="T367" s="2"/>
    </row>
    <row r="368" spans="1:20" s="3" customFormat="1" ht="28.5" customHeight="1" x14ac:dyDescent="0.25">
      <c r="A368" s="1">
        <v>359</v>
      </c>
      <c r="B368" s="17">
        <v>386</v>
      </c>
      <c r="C368" s="7">
        <v>44285</v>
      </c>
      <c r="D368" s="7">
        <v>44285</v>
      </c>
      <c r="E368" s="8">
        <v>4084</v>
      </c>
      <c r="F368" s="8" t="s">
        <v>210</v>
      </c>
      <c r="G368" s="9" t="s">
        <v>211</v>
      </c>
      <c r="H368" s="16" t="s">
        <v>302</v>
      </c>
      <c r="I368" s="8" t="s">
        <v>226</v>
      </c>
      <c r="J368" s="10">
        <v>2548.8000000000002</v>
      </c>
      <c r="K368" s="8">
        <v>6</v>
      </c>
      <c r="L368" s="8"/>
      <c r="M368" s="8"/>
      <c r="N368" s="10">
        <v>424.8</v>
      </c>
      <c r="O368" s="10">
        <f t="shared" si="20"/>
        <v>0</v>
      </c>
      <c r="P368" s="10">
        <f t="shared" si="21"/>
        <v>0</v>
      </c>
      <c r="Q368" s="8">
        <f t="shared" si="22"/>
        <v>6</v>
      </c>
      <c r="R368" s="10">
        <f t="shared" si="23"/>
        <v>2548.8000000000002</v>
      </c>
      <c r="T368" s="2"/>
    </row>
    <row r="369" spans="1:20" s="3" customFormat="1" ht="28.5" customHeight="1" x14ac:dyDescent="0.25">
      <c r="A369" s="1">
        <v>360</v>
      </c>
      <c r="B369" s="17">
        <v>387</v>
      </c>
      <c r="C369" s="14" t="s">
        <v>32</v>
      </c>
      <c r="D369" s="25">
        <v>44075</v>
      </c>
      <c r="E369" s="8">
        <v>4084</v>
      </c>
      <c r="F369" s="8" t="s">
        <v>210</v>
      </c>
      <c r="G369" s="9" t="s">
        <v>211</v>
      </c>
      <c r="H369" s="9" t="s">
        <v>303</v>
      </c>
      <c r="I369" s="54" t="s">
        <v>18</v>
      </c>
      <c r="J369" s="118">
        <v>2360</v>
      </c>
      <c r="K369" s="54">
        <v>8</v>
      </c>
      <c r="L369" s="8"/>
      <c r="M369" s="8"/>
      <c r="N369" s="13">
        <v>295</v>
      </c>
      <c r="O369" s="10">
        <f t="shared" si="20"/>
        <v>0</v>
      </c>
      <c r="P369" s="10">
        <f t="shared" si="21"/>
        <v>0</v>
      </c>
      <c r="Q369" s="8">
        <f t="shared" si="22"/>
        <v>8</v>
      </c>
      <c r="R369" s="10">
        <f t="shared" si="23"/>
        <v>2360</v>
      </c>
      <c r="T369" s="2"/>
    </row>
    <row r="370" spans="1:20" s="3" customFormat="1" ht="28.5" customHeight="1" x14ac:dyDescent="0.25">
      <c r="A370" s="1">
        <v>362</v>
      </c>
      <c r="B370" s="17">
        <v>389</v>
      </c>
      <c r="C370" s="11" t="s">
        <v>304</v>
      </c>
      <c r="D370" s="11" t="s">
        <v>304</v>
      </c>
      <c r="E370" s="17">
        <v>4085</v>
      </c>
      <c r="F370" s="8" t="s">
        <v>210</v>
      </c>
      <c r="G370" s="9" t="s">
        <v>211</v>
      </c>
      <c r="H370" s="9" t="s">
        <v>305</v>
      </c>
      <c r="I370" s="17" t="s">
        <v>18</v>
      </c>
      <c r="J370" s="118">
        <v>5738.24</v>
      </c>
      <c r="K370" s="17">
        <v>2</v>
      </c>
      <c r="L370" s="8"/>
      <c r="M370" s="8"/>
      <c r="N370" s="13">
        <v>2869.12</v>
      </c>
      <c r="O370" s="10">
        <f t="shared" si="20"/>
        <v>0</v>
      </c>
      <c r="P370" s="10">
        <f t="shared" si="21"/>
        <v>0</v>
      </c>
      <c r="Q370" s="8">
        <f t="shared" si="22"/>
        <v>2</v>
      </c>
      <c r="R370" s="10">
        <f t="shared" si="23"/>
        <v>5738.24</v>
      </c>
      <c r="T370" s="2"/>
    </row>
    <row r="371" spans="1:20" s="3" customFormat="1" ht="28.5" customHeight="1" x14ac:dyDescent="0.25">
      <c r="A371" s="1">
        <v>363</v>
      </c>
      <c r="B371" s="17">
        <v>390</v>
      </c>
      <c r="C371" s="14" t="s">
        <v>306</v>
      </c>
      <c r="D371" s="14" t="s">
        <v>306</v>
      </c>
      <c r="E371" s="8">
        <v>4087</v>
      </c>
      <c r="F371" s="8" t="s">
        <v>210</v>
      </c>
      <c r="G371" s="9" t="s">
        <v>211</v>
      </c>
      <c r="H371" s="9" t="s">
        <v>307</v>
      </c>
      <c r="I371" s="8" t="s">
        <v>18</v>
      </c>
      <c r="J371" s="10">
        <v>6785</v>
      </c>
      <c r="K371" s="8">
        <v>23</v>
      </c>
      <c r="L371" s="8"/>
      <c r="M371" s="8"/>
      <c r="N371" s="13">
        <v>295</v>
      </c>
      <c r="O371" s="10">
        <f t="shared" si="20"/>
        <v>0</v>
      </c>
      <c r="P371" s="10">
        <f t="shared" si="21"/>
        <v>0</v>
      </c>
      <c r="Q371" s="8">
        <f t="shared" si="22"/>
        <v>23</v>
      </c>
      <c r="R371" s="10">
        <f t="shared" si="23"/>
        <v>6785</v>
      </c>
      <c r="T371" s="2"/>
    </row>
    <row r="372" spans="1:20" s="3" customFormat="1" ht="28.5" customHeight="1" x14ac:dyDescent="0.25">
      <c r="A372" s="1">
        <v>368</v>
      </c>
      <c r="B372" s="17">
        <v>391</v>
      </c>
      <c r="C372" s="7">
        <v>44410</v>
      </c>
      <c r="D372" s="7">
        <v>44410</v>
      </c>
      <c r="E372" s="8">
        <v>4091</v>
      </c>
      <c r="F372" s="8" t="s">
        <v>286</v>
      </c>
      <c r="G372" s="9" t="s">
        <v>287</v>
      </c>
      <c r="H372" s="16" t="s">
        <v>408</v>
      </c>
      <c r="I372" s="17" t="s">
        <v>409</v>
      </c>
      <c r="J372" s="118">
        <v>16520</v>
      </c>
      <c r="K372" s="17">
        <v>40</v>
      </c>
      <c r="L372" s="8"/>
      <c r="M372" s="8"/>
      <c r="N372" s="10">
        <v>413</v>
      </c>
      <c r="O372" s="10">
        <f t="shared" si="20"/>
        <v>0</v>
      </c>
      <c r="P372" s="10">
        <f t="shared" si="21"/>
        <v>0</v>
      </c>
      <c r="Q372" s="8">
        <f t="shared" si="22"/>
        <v>40</v>
      </c>
      <c r="R372" s="10">
        <f t="shared" si="23"/>
        <v>16520</v>
      </c>
      <c r="T372" s="2"/>
    </row>
    <row r="373" spans="1:20" s="3" customFormat="1" ht="38.25" customHeight="1" x14ac:dyDescent="0.25">
      <c r="A373" s="1">
        <v>371</v>
      </c>
      <c r="B373" s="17">
        <v>392</v>
      </c>
      <c r="C373" s="7">
        <v>44410</v>
      </c>
      <c r="D373" s="7">
        <v>44410</v>
      </c>
      <c r="E373" s="8">
        <v>4094</v>
      </c>
      <c r="F373" s="8" t="s">
        <v>210</v>
      </c>
      <c r="G373" s="9" t="s">
        <v>211</v>
      </c>
      <c r="H373" s="16" t="s">
        <v>310</v>
      </c>
      <c r="I373" s="17" t="s">
        <v>18</v>
      </c>
      <c r="J373" s="118">
        <v>14082.12</v>
      </c>
      <c r="K373" s="17">
        <v>34</v>
      </c>
      <c r="L373" s="8"/>
      <c r="M373" s="8">
        <v>2</v>
      </c>
      <c r="N373" s="10">
        <v>414.18</v>
      </c>
      <c r="O373" s="10">
        <f t="shared" si="20"/>
        <v>0</v>
      </c>
      <c r="P373" s="10">
        <f t="shared" si="21"/>
        <v>828.36</v>
      </c>
      <c r="Q373" s="8">
        <f t="shared" si="22"/>
        <v>32</v>
      </c>
      <c r="R373" s="10">
        <f t="shared" si="23"/>
        <v>13253.76</v>
      </c>
      <c r="T373" s="2"/>
    </row>
    <row r="374" spans="1:20" s="3" customFormat="1" ht="28.5" customHeight="1" x14ac:dyDescent="0.25">
      <c r="A374" s="1">
        <v>372</v>
      </c>
      <c r="B374" s="17">
        <v>393</v>
      </c>
      <c r="C374" s="7">
        <v>44410</v>
      </c>
      <c r="D374" s="7">
        <v>44410</v>
      </c>
      <c r="E374" s="8">
        <v>4095</v>
      </c>
      <c r="F374" s="8" t="s">
        <v>128</v>
      </c>
      <c r="G374" s="9" t="s">
        <v>129</v>
      </c>
      <c r="H374" s="16" t="s">
        <v>311</v>
      </c>
      <c r="I374" s="17" t="s">
        <v>18</v>
      </c>
      <c r="J374" s="118">
        <v>29146</v>
      </c>
      <c r="K374" s="17">
        <v>95</v>
      </c>
      <c r="L374" s="8"/>
      <c r="M374" s="8"/>
      <c r="N374" s="10">
        <v>306.8</v>
      </c>
      <c r="O374" s="10">
        <f t="shared" si="20"/>
        <v>0</v>
      </c>
      <c r="P374" s="10">
        <f t="shared" si="21"/>
        <v>0</v>
      </c>
      <c r="Q374" s="8">
        <f t="shared" si="22"/>
        <v>95</v>
      </c>
      <c r="R374" s="10">
        <f t="shared" si="23"/>
        <v>29146</v>
      </c>
      <c r="T374" s="2"/>
    </row>
    <row r="375" spans="1:20" s="3" customFormat="1" ht="28.5" customHeight="1" x14ac:dyDescent="0.25">
      <c r="A375" s="1">
        <v>373</v>
      </c>
      <c r="B375" s="17">
        <v>394</v>
      </c>
      <c r="C375" s="22">
        <v>44540</v>
      </c>
      <c r="D375" s="22">
        <v>44540</v>
      </c>
      <c r="E375" s="8">
        <v>4039</v>
      </c>
      <c r="F375" s="8" t="s">
        <v>210</v>
      </c>
      <c r="G375" s="9" t="s">
        <v>211</v>
      </c>
      <c r="H375" s="21" t="s">
        <v>312</v>
      </c>
      <c r="I375" s="106" t="s">
        <v>313</v>
      </c>
      <c r="J375" s="115">
        <v>5380.8</v>
      </c>
      <c r="K375" s="106">
        <v>20</v>
      </c>
      <c r="L375" s="8"/>
      <c r="M375" s="8">
        <v>1</v>
      </c>
      <c r="N375" s="24">
        <v>269.04000000000002</v>
      </c>
      <c r="O375" s="10">
        <f t="shared" si="20"/>
        <v>0</v>
      </c>
      <c r="P375" s="10">
        <f t="shared" si="21"/>
        <v>269.04000000000002</v>
      </c>
      <c r="Q375" s="8">
        <f t="shared" si="22"/>
        <v>19</v>
      </c>
      <c r="R375" s="10">
        <f t="shared" si="23"/>
        <v>5111.76</v>
      </c>
      <c r="T375" s="2"/>
    </row>
    <row r="376" spans="1:20" s="3" customFormat="1" ht="66" customHeight="1" x14ac:dyDescent="0.25">
      <c r="A376" s="1">
        <v>374</v>
      </c>
      <c r="B376" s="17">
        <v>395</v>
      </c>
      <c r="C376" s="109" t="s">
        <v>314</v>
      </c>
      <c r="D376" s="109" t="s">
        <v>314</v>
      </c>
      <c r="E376" s="51">
        <v>4050</v>
      </c>
      <c r="F376" s="110" t="s">
        <v>25</v>
      </c>
      <c r="G376" s="111" t="s">
        <v>26</v>
      </c>
      <c r="H376" s="112" t="s">
        <v>320</v>
      </c>
      <c r="I376" s="113" t="s">
        <v>18</v>
      </c>
      <c r="J376" s="120">
        <v>129819.66666666666</v>
      </c>
      <c r="K376" s="113">
        <v>1148</v>
      </c>
      <c r="L376" s="8"/>
      <c r="M376" s="8">
        <v>232</v>
      </c>
      <c r="N376" s="23">
        <v>113.08333333333333</v>
      </c>
      <c r="O376" s="10">
        <f t="shared" si="20"/>
        <v>0</v>
      </c>
      <c r="P376" s="10">
        <f t="shared" si="21"/>
        <v>26235.333333333332</v>
      </c>
      <c r="Q376" s="8">
        <f t="shared" si="22"/>
        <v>916</v>
      </c>
      <c r="R376" s="10">
        <f t="shared" si="23"/>
        <v>103584.33333333333</v>
      </c>
      <c r="T376" s="2"/>
    </row>
    <row r="377" spans="1:20" s="3" customFormat="1" ht="45" customHeight="1" x14ac:dyDescent="0.25">
      <c r="A377" s="1"/>
      <c r="B377" s="50"/>
      <c r="C377" s="26"/>
      <c r="D377" s="27"/>
      <c r="E377" s="27"/>
      <c r="F377" s="27"/>
      <c r="G377" s="60"/>
      <c r="H377" s="28" t="s">
        <v>315</v>
      </c>
      <c r="I377" s="19"/>
      <c r="J377" s="121">
        <v>5420178.7771506738</v>
      </c>
      <c r="K377" s="19"/>
      <c r="L377" s="102"/>
      <c r="M377" s="105"/>
      <c r="N377" s="103"/>
      <c r="O377" s="101">
        <f>SUM(O11:O376)</f>
        <v>0</v>
      </c>
      <c r="P377" s="101">
        <f>SUM(P11:P376)</f>
        <v>389141.48953857244</v>
      </c>
      <c r="Q377" s="104"/>
      <c r="R377" s="6">
        <f>SUM(R11:R376)</f>
        <v>5031037.2876121011</v>
      </c>
      <c r="T377" s="2"/>
    </row>
    <row r="378" spans="1:20" s="3" customFormat="1" ht="14.25" customHeight="1" x14ac:dyDescent="0.25">
      <c r="A378" s="1"/>
      <c r="B378" s="1"/>
      <c r="C378" s="213"/>
      <c r="D378" s="213"/>
      <c r="E378" s="213"/>
      <c r="F378" s="213"/>
      <c r="G378" s="213"/>
      <c r="H378" s="213"/>
      <c r="I378" s="213"/>
      <c r="J378" s="213"/>
      <c r="K378" s="213"/>
      <c r="L378" s="213"/>
      <c r="M378" s="213"/>
      <c r="N378" s="213"/>
      <c r="O378" s="213"/>
      <c r="P378" s="213"/>
      <c r="Q378" s="213"/>
      <c r="S378" s="2"/>
      <c r="T378" s="2"/>
    </row>
    <row r="379" spans="1:20" s="3" customFormat="1" ht="24" customHeight="1" x14ac:dyDescent="0.25">
      <c r="A379" s="1"/>
      <c r="B379" s="1"/>
      <c r="C379" s="214" t="s">
        <v>316</v>
      </c>
      <c r="D379" s="214"/>
      <c r="E379" s="214"/>
      <c r="F379" s="214"/>
      <c r="G379" s="214"/>
      <c r="H379" s="214"/>
      <c r="I379" s="214"/>
      <c r="J379" s="214"/>
      <c r="K379" s="214"/>
      <c r="L379" s="214"/>
      <c r="M379" s="214"/>
      <c r="N379" s="214"/>
      <c r="O379" s="214"/>
      <c r="P379" s="214"/>
      <c r="Q379" s="214"/>
      <c r="S379" s="2"/>
      <c r="T379" s="2"/>
    </row>
    <row r="380" spans="1:20" s="3" customFormat="1" ht="9.75" customHeight="1" x14ac:dyDescent="0.25">
      <c r="A380" s="1"/>
      <c r="B380" s="1"/>
      <c r="C380" s="122"/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S380" s="2"/>
      <c r="T380" s="2"/>
    </row>
    <row r="381" spans="1:20" s="3" customFormat="1" ht="24" customHeight="1" x14ac:dyDescent="0.25">
      <c r="A381" s="1"/>
      <c r="B381" s="1"/>
      <c r="C381" s="122"/>
      <c r="D381" s="122"/>
      <c r="E381" s="122"/>
      <c r="F381" s="47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S381" s="2"/>
      <c r="T381" s="2"/>
    </row>
    <row r="382" spans="1:20" s="3" customFormat="1" ht="36.950000000000003" customHeight="1" x14ac:dyDescent="0.25">
      <c r="A382" s="1"/>
      <c r="B382" s="1"/>
      <c r="C382" s="122"/>
      <c r="D382" s="122"/>
      <c r="E382" s="122"/>
      <c r="F382" s="47"/>
      <c r="G382" s="122"/>
      <c r="H382" s="122"/>
      <c r="I382" s="122"/>
      <c r="J382" s="122"/>
      <c r="K382" s="122"/>
      <c r="L382" s="53"/>
      <c r="M382" s="122"/>
      <c r="N382" s="90"/>
      <c r="O382" s="90"/>
      <c r="P382" s="29"/>
      <c r="Q382" s="29"/>
      <c r="S382" s="2"/>
      <c r="T382" s="2"/>
    </row>
    <row r="383" spans="1:20" s="3" customFormat="1" ht="1.5" customHeight="1" x14ac:dyDescent="0.25">
      <c r="A383" s="1"/>
      <c r="B383" s="1"/>
      <c r="C383" s="122"/>
      <c r="D383" s="122"/>
      <c r="E383" s="122"/>
      <c r="F383" s="47"/>
      <c r="G383" s="122"/>
      <c r="H383" s="122"/>
      <c r="I383" s="122"/>
      <c r="J383" s="122"/>
      <c r="K383" s="122"/>
      <c r="L383" s="47"/>
      <c r="M383" s="122"/>
      <c r="N383" s="48"/>
      <c r="O383" s="30"/>
      <c r="P383" s="122"/>
      <c r="Q383" s="122"/>
      <c r="S383" s="2"/>
      <c r="T383" s="2"/>
    </row>
    <row r="384" spans="1:20" s="3" customFormat="1" ht="31.5" customHeight="1" x14ac:dyDescent="0.25">
      <c r="A384" s="1"/>
      <c r="B384" s="32"/>
      <c r="C384" s="94" t="s">
        <v>317</v>
      </c>
      <c r="D384" s="33"/>
      <c r="E384" s="32"/>
      <c r="F384" s="32"/>
      <c r="G384" s="58"/>
      <c r="H384" s="95"/>
      <c r="I384" s="2"/>
      <c r="J384" s="2"/>
      <c r="K384" s="2"/>
      <c r="L384" s="1"/>
      <c r="M384" s="91"/>
      <c r="N384" s="92"/>
      <c r="O384" s="93"/>
      <c r="P384" s="91"/>
      <c r="Q384" s="91"/>
      <c r="S384" s="2"/>
      <c r="T384" s="2"/>
    </row>
    <row r="385" spans="1:20" s="3" customFormat="1" ht="23.25" customHeight="1" x14ac:dyDescent="0.25">
      <c r="A385" s="1"/>
      <c r="B385" s="32"/>
      <c r="C385" s="33" t="s">
        <v>318</v>
      </c>
      <c r="D385" s="33"/>
      <c r="E385" s="33"/>
      <c r="F385" s="32"/>
      <c r="G385" s="58"/>
      <c r="H385" s="95"/>
      <c r="I385" s="2"/>
      <c r="J385" s="2"/>
      <c r="K385" s="2"/>
      <c r="L385" s="1"/>
      <c r="M385" s="91"/>
      <c r="N385" s="93"/>
      <c r="O385" s="93"/>
      <c r="P385" s="91"/>
      <c r="Q385" s="91"/>
      <c r="S385" s="2"/>
      <c r="T385" s="2"/>
    </row>
    <row r="386" spans="1:20" ht="36.950000000000003" customHeight="1" x14ac:dyDescent="0.25">
      <c r="B386" s="32"/>
      <c r="C386" s="33"/>
      <c r="D386" s="33"/>
      <c r="E386" s="33"/>
      <c r="F386" s="32"/>
      <c r="G386" s="58"/>
      <c r="H386" s="33"/>
      <c r="M386" s="34"/>
    </row>
    <row r="389" spans="1:20" ht="36.950000000000003" customHeight="1" x14ac:dyDescent="0.25">
      <c r="N389" s="35"/>
      <c r="O389" s="36"/>
    </row>
    <row r="390" spans="1:20" ht="36.950000000000003" customHeight="1" x14ac:dyDescent="0.25">
      <c r="N390" s="36"/>
      <c r="O390" s="30"/>
    </row>
    <row r="391" spans="1:20" ht="36.950000000000003" customHeight="1" x14ac:dyDescent="0.25">
      <c r="N391" s="30"/>
      <c r="O391" s="37"/>
      <c r="P391" s="45"/>
    </row>
    <row r="392" spans="1:20" ht="36.950000000000003" customHeight="1" x14ac:dyDescent="0.2">
      <c r="N392" s="31"/>
      <c r="O392" s="37"/>
      <c r="P392" s="45"/>
    </row>
    <row r="393" spans="1:20" ht="36.950000000000003" customHeight="1" x14ac:dyDescent="0.25">
      <c r="N393" s="30"/>
      <c r="O393" s="37"/>
      <c r="P393" s="45"/>
    </row>
    <row r="394" spans="1:20" ht="36.950000000000003" customHeight="1" x14ac:dyDescent="0.25">
      <c r="O394" s="37"/>
      <c r="P394" s="45"/>
    </row>
  </sheetData>
  <mergeCells count="5">
    <mergeCell ref="C6:R6"/>
    <mergeCell ref="C7:R7"/>
    <mergeCell ref="C9:I9"/>
    <mergeCell ref="C378:Q378"/>
    <mergeCell ref="C379:Q3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27C69-B97F-44AD-862B-D0E2BCD2C9FD}">
  <sheetPr>
    <pageSetUpPr fitToPage="1"/>
  </sheetPr>
  <dimension ref="A5:K377"/>
  <sheetViews>
    <sheetView tabSelected="1" topLeftCell="C340" zoomScale="70" zoomScaleNormal="70" workbookViewId="0">
      <selection activeCell="C9" sqref="C9:J9"/>
    </sheetView>
  </sheetViews>
  <sheetFormatPr defaultColWidth="16.28515625" defaultRowHeight="36.950000000000003" customHeight="1" x14ac:dyDescent="0.25"/>
  <cols>
    <col min="1" max="1" width="10.85546875" style="125" hidden="1" customWidth="1"/>
    <col min="2" max="2" width="7.7109375" style="125" hidden="1" customWidth="1"/>
    <col min="3" max="3" width="19.42578125" style="126" customWidth="1"/>
    <col min="4" max="4" width="18" style="126" customWidth="1"/>
    <col min="5" max="5" width="20.42578125" style="126" customWidth="1"/>
    <col min="6" max="6" width="76.5703125" style="126" customWidth="1"/>
    <col min="7" max="7" width="14" style="126" customWidth="1"/>
    <col min="8" max="8" width="15.7109375" style="125" customWidth="1"/>
    <col min="9" max="9" width="13.5703125" style="139" customWidth="1"/>
    <col min="10" max="10" width="16.5703125" style="139" customWidth="1"/>
    <col min="11" max="16384" width="16.28515625" style="126"/>
  </cols>
  <sheetData>
    <row r="5" spans="1:10" s="127" customFormat="1" ht="36.950000000000003" customHeight="1" x14ac:dyDescent="0.25">
      <c r="A5" s="125"/>
      <c r="B5" s="125"/>
      <c r="C5" s="126"/>
      <c r="D5" s="126"/>
      <c r="E5" s="126"/>
      <c r="F5" s="126"/>
      <c r="G5" s="126"/>
      <c r="H5" s="125"/>
      <c r="I5" s="139"/>
      <c r="J5" s="139"/>
    </row>
    <row r="6" spans="1:10" s="127" customFormat="1" ht="27" customHeight="1" x14ac:dyDescent="0.25">
      <c r="A6" s="125"/>
      <c r="B6" s="125"/>
      <c r="C6" s="215" t="s">
        <v>0</v>
      </c>
      <c r="D6" s="215"/>
      <c r="E6" s="215"/>
      <c r="F6" s="215"/>
      <c r="G6" s="215"/>
      <c r="H6" s="215"/>
      <c r="I6" s="215"/>
      <c r="J6" s="215"/>
    </row>
    <row r="7" spans="1:10" s="127" customFormat="1" ht="28.5" customHeight="1" x14ac:dyDescent="0.25">
      <c r="A7" s="125"/>
      <c r="B7" s="125"/>
      <c r="C7" s="215" t="s">
        <v>1</v>
      </c>
      <c r="D7" s="215"/>
      <c r="E7" s="215"/>
      <c r="F7" s="215"/>
      <c r="G7" s="215"/>
      <c r="H7" s="215"/>
      <c r="I7" s="215"/>
      <c r="J7" s="215"/>
    </row>
    <row r="8" spans="1:10" s="127" customFormat="1" ht="10.5" customHeight="1" x14ac:dyDescent="0.25">
      <c r="A8" s="125"/>
      <c r="B8" s="125"/>
      <c r="C8" s="128"/>
      <c r="D8" s="128"/>
      <c r="E8" s="128"/>
      <c r="F8" s="128"/>
      <c r="G8" s="128"/>
      <c r="H8" s="125"/>
      <c r="I8" s="138"/>
      <c r="J8" s="137"/>
    </row>
    <row r="9" spans="1:10" s="127" customFormat="1" ht="32.25" customHeight="1" x14ac:dyDescent="0.25">
      <c r="A9" s="125"/>
      <c r="B9" s="125"/>
      <c r="C9" s="218" t="s">
        <v>537</v>
      </c>
      <c r="D9" s="218"/>
      <c r="E9" s="218"/>
      <c r="F9" s="218"/>
      <c r="G9" s="218"/>
      <c r="H9" s="218"/>
      <c r="I9" s="218"/>
      <c r="J9" s="218"/>
    </row>
    <row r="10" spans="1:10" s="142" customFormat="1" ht="22.5" customHeight="1" x14ac:dyDescent="0.25">
      <c r="A10" s="125"/>
      <c r="B10" s="125"/>
      <c r="C10" s="151"/>
      <c r="D10" s="151"/>
      <c r="E10" s="151"/>
      <c r="F10" s="151"/>
      <c r="G10" s="151"/>
      <c r="H10" s="151"/>
      <c r="I10" s="151"/>
      <c r="J10" s="151"/>
    </row>
    <row r="11" spans="1:10" s="131" customFormat="1" ht="80.25" customHeight="1" x14ac:dyDescent="0.25">
      <c r="A11" s="128" t="s">
        <v>2</v>
      </c>
      <c r="B11" s="208" t="s">
        <v>2</v>
      </c>
      <c r="C11" s="129" t="s">
        <v>538</v>
      </c>
      <c r="D11" s="129" t="s">
        <v>539</v>
      </c>
      <c r="E11" s="129" t="s">
        <v>540</v>
      </c>
      <c r="F11" s="129" t="s">
        <v>541</v>
      </c>
      <c r="G11" s="129" t="s">
        <v>542</v>
      </c>
      <c r="H11" s="129" t="s">
        <v>543</v>
      </c>
      <c r="I11" s="149" t="s">
        <v>544</v>
      </c>
      <c r="J11" s="130" t="s">
        <v>545</v>
      </c>
    </row>
    <row r="12" spans="1:10" s="158" customFormat="1" ht="60" customHeight="1" x14ac:dyDescent="0.25">
      <c r="A12" s="152"/>
      <c r="B12" s="209"/>
      <c r="C12" s="153">
        <v>44820</v>
      </c>
      <c r="D12" s="153">
        <v>44820</v>
      </c>
      <c r="E12" s="154">
        <v>1041</v>
      </c>
      <c r="F12" s="155" t="s">
        <v>532</v>
      </c>
      <c r="G12" s="156" t="s">
        <v>18</v>
      </c>
      <c r="H12" s="154">
        <v>175</v>
      </c>
      <c r="I12" s="157">
        <v>138.00102857142858</v>
      </c>
      <c r="J12" s="157">
        <v>24150.18</v>
      </c>
    </row>
    <row r="13" spans="1:10" s="158" customFormat="1" ht="26.25" customHeight="1" x14ac:dyDescent="0.25">
      <c r="A13" s="152"/>
      <c r="B13" s="209"/>
      <c r="C13" s="153">
        <v>44812</v>
      </c>
      <c r="D13" s="153">
        <v>44812</v>
      </c>
      <c r="E13" s="154">
        <v>1021</v>
      </c>
      <c r="F13" s="155" t="s">
        <v>533</v>
      </c>
      <c r="G13" s="156" t="s">
        <v>18</v>
      </c>
      <c r="H13" s="154">
        <v>10000</v>
      </c>
      <c r="I13" s="157">
        <v>1.424024</v>
      </c>
      <c r="J13" s="157">
        <v>14240.24</v>
      </c>
    </row>
    <row r="14" spans="1:10" s="158" customFormat="1" ht="26.25" customHeight="1" x14ac:dyDescent="0.25">
      <c r="A14" s="152"/>
      <c r="B14" s="209"/>
      <c r="C14" s="153">
        <v>44812</v>
      </c>
      <c r="D14" s="153">
        <v>44812</v>
      </c>
      <c r="E14" s="154">
        <v>1007</v>
      </c>
      <c r="F14" s="155" t="s">
        <v>534</v>
      </c>
      <c r="G14" s="156" t="s">
        <v>18</v>
      </c>
      <c r="H14" s="154">
        <v>320</v>
      </c>
      <c r="I14" s="157">
        <v>410.0028125</v>
      </c>
      <c r="J14" s="157">
        <v>131200.9</v>
      </c>
    </row>
    <row r="15" spans="1:10" s="158" customFormat="1" ht="26.25" customHeight="1" x14ac:dyDescent="0.25">
      <c r="A15" s="152"/>
      <c r="B15" s="209"/>
      <c r="C15" s="153">
        <v>44812</v>
      </c>
      <c r="D15" s="153">
        <v>44812</v>
      </c>
      <c r="E15" s="154">
        <v>1033</v>
      </c>
      <c r="F15" s="159" t="s">
        <v>535</v>
      </c>
      <c r="G15" s="156" t="s">
        <v>18</v>
      </c>
      <c r="H15" s="154">
        <v>3000</v>
      </c>
      <c r="I15" s="157">
        <v>3.0199966666666667</v>
      </c>
      <c r="J15" s="157">
        <v>9059.99</v>
      </c>
    </row>
    <row r="16" spans="1:10" s="158" customFormat="1" ht="26.25" customHeight="1" x14ac:dyDescent="0.25">
      <c r="A16" s="152"/>
      <c r="B16" s="209"/>
      <c r="C16" s="153">
        <v>44812</v>
      </c>
      <c r="D16" s="153">
        <v>44812</v>
      </c>
      <c r="E16" s="154">
        <v>1034</v>
      </c>
      <c r="F16" s="155" t="s">
        <v>536</v>
      </c>
      <c r="G16" s="156" t="s">
        <v>18</v>
      </c>
      <c r="H16" s="154">
        <v>3000</v>
      </c>
      <c r="I16" s="157">
        <v>4.9500066666666669</v>
      </c>
      <c r="J16" s="157">
        <v>14850.02</v>
      </c>
    </row>
    <row r="17" spans="1:10" s="158" customFormat="1" ht="26.25" customHeight="1" x14ac:dyDescent="0.25">
      <c r="A17" s="152"/>
      <c r="B17" s="209"/>
      <c r="C17" s="153">
        <v>44812</v>
      </c>
      <c r="D17" s="153">
        <v>44812</v>
      </c>
      <c r="E17" s="154">
        <v>1032</v>
      </c>
      <c r="F17" s="155" t="s">
        <v>50</v>
      </c>
      <c r="G17" s="156" t="s">
        <v>18</v>
      </c>
      <c r="H17" s="154">
        <v>2000</v>
      </c>
      <c r="I17" s="157">
        <v>3.02</v>
      </c>
      <c r="J17" s="157">
        <v>6040</v>
      </c>
    </row>
    <row r="18" spans="1:10" s="164" customFormat="1" ht="26.25" customHeight="1" x14ac:dyDescent="0.25">
      <c r="A18" s="160"/>
      <c r="B18" s="210">
        <v>1</v>
      </c>
      <c r="C18" s="153">
        <v>44756</v>
      </c>
      <c r="D18" s="153">
        <v>44756</v>
      </c>
      <c r="E18" s="162">
        <v>1001</v>
      </c>
      <c r="F18" s="163" t="s">
        <v>497</v>
      </c>
      <c r="G18" s="156" t="s">
        <v>16</v>
      </c>
      <c r="H18" s="154">
        <v>380</v>
      </c>
      <c r="I18" s="157">
        <v>307.6968</v>
      </c>
      <c r="J18" s="157">
        <v>116924.784</v>
      </c>
    </row>
    <row r="19" spans="1:10" s="164" customFormat="1" ht="26.25" customHeight="1" x14ac:dyDescent="0.25">
      <c r="A19" s="160"/>
      <c r="B19" s="210">
        <v>2</v>
      </c>
      <c r="C19" s="153">
        <v>44771</v>
      </c>
      <c r="D19" s="153">
        <v>44771</v>
      </c>
      <c r="E19" s="156">
        <v>1021</v>
      </c>
      <c r="F19" s="163" t="s">
        <v>524</v>
      </c>
      <c r="G19" s="156" t="s">
        <v>18</v>
      </c>
      <c r="H19" s="154">
        <v>2490</v>
      </c>
      <c r="I19" s="157">
        <v>2.4417279999999999</v>
      </c>
      <c r="J19" s="157">
        <v>6079.90272</v>
      </c>
    </row>
    <row r="20" spans="1:10" s="164" customFormat="1" ht="26.25" customHeight="1" x14ac:dyDescent="0.25">
      <c r="A20" s="160"/>
      <c r="B20" s="210">
        <v>3</v>
      </c>
      <c r="C20" s="153">
        <v>44771</v>
      </c>
      <c r="D20" s="153">
        <v>44771</v>
      </c>
      <c r="E20" s="156">
        <v>1007</v>
      </c>
      <c r="F20" s="163" t="s">
        <v>525</v>
      </c>
      <c r="G20" s="156" t="s">
        <v>16</v>
      </c>
      <c r="H20" s="154">
        <v>52</v>
      </c>
      <c r="I20" s="157">
        <v>515.28239999999994</v>
      </c>
      <c r="J20" s="157">
        <v>26794.684799999995</v>
      </c>
    </row>
    <row r="21" spans="1:10" s="167" customFormat="1" ht="26.25" customHeight="1" x14ac:dyDescent="0.25">
      <c r="A21" s="160"/>
      <c r="B21" s="210">
        <v>8</v>
      </c>
      <c r="C21" s="165">
        <v>44722</v>
      </c>
      <c r="D21" s="165">
        <v>44722</v>
      </c>
      <c r="E21" s="154">
        <v>4032</v>
      </c>
      <c r="F21" s="166" t="s">
        <v>506</v>
      </c>
      <c r="G21" s="161" t="s">
        <v>313</v>
      </c>
      <c r="H21" s="154">
        <v>8</v>
      </c>
      <c r="I21" s="157">
        <v>354</v>
      </c>
      <c r="J21" s="157">
        <v>2832</v>
      </c>
    </row>
    <row r="22" spans="1:10" s="167" customFormat="1" ht="26.25" customHeight="1" x14ac:dyDescent="0.25">
      <c r="A22" s="160"/>
      <c r="B22" s="210">
        <v>9</v>
      </c>
      <c r="C22" s="165">
        <v>44722</v>
      </c>
      <c r="D22" s="165">
        <v>44722</v>
      </c>
      <c r="E22" s="154">
        <v>4090</v>
      </c>
      <c r="F22" s="166" t="s">
        <v>454</v>
      </c>
      <c r="G22" s="156" t="s">
        <v>18</v>
      </c>
      <c r="H22" s="154">
        <v>4</v>
      </c>
      <c r="I22" s="157">
        <v>1003</v>
      </c>
      <c r="J22" s="157">
        <v>4012</v>
      </c>
    </row>
    <row r="23" spans="1:10" s="167" customFormat="1" ht="26.25" customHeight="1" x14ac:dyDescent="0.25">
      <c r="A23" s="160"/>
      <c r="B23" s="210">
        <v>10</v>
      </c>
      <c r="C23" s="165">
        <v>44722</v>
      </c>
      <c r="D23" s="165">
        <v>44722</v>
      </c>
      <c r="E23" s="154">
        <v>4047</v>
      </c>
      <c r="F23" s="166" t="s">
        <v>455</v>
      </c>
      <c r="G23" s="168" t="s">
        <v>75</v>
      </c>
      <c r="H23" s="154">
        <v>35</v>
      </c>
      <c r="I23" s="157">
        <v>29.5</v>
      </c>
      <c r="J23" s="157">
        <v>1032.5</v>
      </c>
    </row>
    <row r="24" spans="1:10" s="167" customFormat="1" ht="26.25" customHeight="1" x14ac:dyDescent="0.25">
      <c r="A24" s="160"/>
      <c r="B24" s="210">
        <v>11</v>
      </c>
      <c r="C24" s="165">
        <v>44722</v>
      </c>
      <c r="D24" s="165">
        <v>44722</v>
      </c>
      <c r="E24" s="154">
        <v>4039</v>
      </c>
      <c r="F24" s="166" t="s">
        <v>264</v>
      </c>
      <c r="G24" s="161" t="s">
        <v>313</v>
      </c>
      <c r="H24" s="154">
        <v>15</v>
      </c>
      <c r="I24" s="157">
        <v>236</v>
      </c>
      <c r="J24" s="157">
        <v>3540</v>
      </c>
    </row>
    <row r="25" spans="1:10" s="167" customFormat="1" ht="26.25" customHeight="1" x14ac:dyDescent="0.25">
      <c r="A25" s="160"/>
      <c r="B25" s="210">
        <v>12</v>
      </c>
      <c r="C25" s="165">
        <v>44722</v>
      </c>
      <c r="D25" s="165">
        <v>44722</v>
      </c>
      <c r="E25" s="154">
        <v>4016</v>
      </c>
      <c r="F25" s="166" t="s">
        <v>227</v>
      </c>
      <c r="G25" s="161" t="s">
        <v>313</v>
      </c>
      <c r="H25" s="154">
        <v>6</v>
      </c>
      <c r="I25" s="157">
        <v>236</v>
      </c>
      <c r="J25" s="157">
        <v>1416</v>
      </c>
    </row>
    <row r="26" spans="1:10" s="167" customFormat="1" ht="26.25" customHeight="1" x14ac:dyDescent="0.25">
      <c r="A26" s="160"/>
      <c r="B26" s="210">
        <v>13</v>
      </c>
      <c r="C26" s="165">
        <v>44722</v>
      </c>
      <c r="D26" s="165">
        <v>44722</v>
      </c>
      <c r="E26" s="154">
        <v>4024</v>
      </c>
      <c r="F26" s="166" t="s">
        <v>237</v>
      </c>
      <c r="G26" s="156" t="s">
        <v>18</v>
      </c>
      <c r="H26" s="154">
        <v>100</v>
      </c>
      <c r="I26" s="157">
        <v>139.24</v>
      </c>
      <c r="J26" s="157">
        <v>13924</v>
      </c>
    </row>
    <row r="27" spans="1:10" s="167" customFormat="1" ht="26.25" customHeight="1" x14ac:dyDescent="0.25">
      <c r="A27" s="160"/>
      <c r="B27" s="210">
        <v>14</v>
      </c>
      <c r="C27" s="165">
        <v>44727</v>
      </c>
      <c r="D27" s="165">
        <v>44727</v>
      </c>
      <c r="E27" s="154">
        <v>4015</v>
      </c>
      <c r="F27" s="166" t="s">
        <v>456</v>
      </c>
      <c r="G27" s="156" t="s">
        <v>18</v>
      </c>
      <c r="H27" s="154">
        <v>45</v>
      </c>
      <c r="I27" s="157">
        <v>354</v>
      </c>
      <c r="J27" s="157">
        <v>15930</v>
      </c>
    </row>
    <row r="28" spans="1:10" s="167" customFormat="1" ht="26.25" customHeight="1" x14ac:dyDescent="0.25">
      <c r="A28" s="160"/>
      <c r="B28" s="210">
        <v>16</v>
      </c>
      <c r="C28" s="165">
        <v>44727</v>
      </c>
      <c r="D28" s="165">
        <v>44727</v>
      </c>
      <c r="E28" s="154">
        <v>4054</v>
      </c>
      <c r="F28" s="166" t="s">
        <v>458</v>
      </c>
      <c r="G28" s="156" t="s">
        <v>18</v>
      </c>
      <c r="H28" s="154">
        <v>188</v>
      </c>
      <c r="I28" s="157">
        <v>531</v>
      </c>
      <c r="J28" s="157">
        <v>99828</v>
      </c>
    </row>
    <row r="29" spans="1:10" s="167" customFormat="1" ht="26.25" customHeight="1" x14ac:dyDescent="0.25">
      <c r="A29" s="160"/>
      <c r="B29" s="210">
        <v>17</v>
      </c>
      <c r="C29" s="165">
        <v>44722</v>
      </c>
      <c r="D29" s="165">
        <v>44722</v>
      </c>
      <c r="E29" s="154">
        <v>4064</v>
      </c>
      <c r="F29" s="166" t="s">
        <v>284</v>
      </c>
      <c r="G29" s="161" t="s">
        <v>313</v>
      </c>
      <c r="H29" s="154">
        <v>20</v>
      </c>
      <c r="I29" s="157">
        <v>153.4</v>
      </c>
      <c r="J29" s="157">
        <v>3068</v>
      </c>
    </row>
    <row r="30" spans="1:10" s="167" customFormat="1" ht="26.25" customHeight="1" x14ac:dyDescent="0.25">
      <c r="A30" s="160"/>
      <c r="B30" s="210">
        <v>18</v>
      </c>
      <c r="C30" s="165">
        <v>44729</v>
      </c>
      <c r="D30" s="165">
        <v>44729</v>
      </c>
      <c r="E30" s="154">
        <v>4084</v>
      </c>
      <c r="F30" s="166" t="s">
        <v>459</v>
      </c>
      <c r="G30" s="161" t="s">
        <v>313</v>
      </c>
      <c r="H30" s="154">
        <v>8</v>
      </c>
      <c r="I30" s="157">
        <v>708</v>
      </c>
      <c r="J30" s="157">
        <v>5664</v>
      </c>
    </row>
    <row r="31" spans="1:10" s="167" customFormat="1" ht="26.25" customHeight="1" x14ac:dyDescent="0.25">
      <c r="A31" s="160"/>
      <c r="B31" s="210">
        <v>19</v>
      </c>
      <c r="C31" s="165">
        <v>44720</v>
      </c>
      <c r="D31" s="165">
        <v>44720</v>
      </c>
      <c r="E31" s="154">
        <v>4035</v>
      </c>
      <c r="F31" s="166" t="s">
        <v>526</v>
      </c>
      <c r="G31" s="168" t="s">
        <v>18</v>
      </c>
      <c r="H31" s="154">
        <v>2943</v>
      </c>
      <c r="I31" s="157">
        <v>63.916666666666664</v>
      </c>
      <c r="J31" s="157">
        <v>188106.75</v>
      </c>
    </row>
    <row r="32" spans="1:10" s="167" customFormat="1" ht="26.25" customHeight="1" x14ac:dyDescent="0.25">
      <c r="A32" s="160"/>
      <c r="B32" s="210">
        <v>20</v>
      </c>
      <c r="C32" s="165">
        <v>44720</v>
      </c>
      <c r="D32" s="165">
        <v>44720</v>
      </c>
      <c r="E32" s="154">
        <v>4050</v>
      </c>
      <c r="F32" s="166" t="s">
        <v>460</v>
      </c>
      <c r="G32" s="168" t="s">
        <v>18</v>
      </c>
      <c r="H32" s="154">
        <v>511</v>
      </c>
      <c r="I32" s="157">
        <v>127.83333333333333</v>
      </c>
      <c r="J32" s="157">
        <v>65322.833333333328</v>
      </c>
    </row>
    <row r="33" spans="1:10" s="167" customFormat="1" ht="26.25" customHeight="1" x14ac:dyDescent="0.25">
      <c r="A33" s="160"/>
      <c r="B33" s="210">
        <v>21</v>
      </c>
      <c r="C33" s="165">
        <v>44722</v>
      </c>
      <c r="D33" s="165">
        <v>44722</v>
      </c>
      <c r="E33" s="154">
        <v>4053</v>
      </c>
      <c r="F33" s="166" t="s">
        <v>461</v>
      </c>
      <c r="G33" s="168" t="s">
        <v>75</v>
      </c>
      <c r="H33" s="154">
        <v>113</v>
      </c>
      <c r="I33" s="157">
        <v>59</v>
      </c>
      <c r="J33" s="157">
        <v>6667</v>
      </c>
    </row>
    <row r="34" spans="1:10" s="167" customFormat="1" ht="26.25" customHeight="1" x14ac:dyDescent="0.25">
      <c r="A34" s="160"/>
      <c r="B34" s="210">
        <v>22</v>
      </c>
      <c r="C34" s="165">
        <v>44722</v>
      </c>
      <c r="D34" s="165">
        <v>44722</v>
      </c>
      <c r="E34" s="154">
        <v>4078</v>
      </c>
      <c r="F34" s="166" t="s">
        <v>462</v>
      </c>
      <c r="G34" s="168" t="s">
        <v>75</v>
      </c>
      <c r="H34" s="154">
        <v>149</v>
      </c>
      <c r="I34" s="157">
        <v>70.8</v>
      </c>
      <c r="J34" s="157">
        <v>10549.199999999999</v>
      </c>
    </row>
    <row r="35" spans="1:10" s="167" customFormat="1" ht="26.25" customHeight="1" x14ac:dyDescent="0.25">
      <c r="A35" s="160"/>
      <c r="B35" s="210">
        <v>23</v>
      </c>
      <c r="C35" s="165">
        <v>44722</v>
      </c>
      <c r="D35" s="165">
        <v>44722</v>
      </c>
      <c r="E35" s="154">
        <v>4033</v>
      </c>
      <c r="F35" s="166" t="s">
        <v>463</v>
      </c>
      <c r="G35" s="168" t="s">
        <v>18</v>
      </c>
      <c r="H35" s="154">
        <v>80</v>
      </c>
      <c r="I35" s="157">
        <v>94.4</v>
      </c>
      <c r="J35" s="157">
        <v>7552</v>
      </c>
    </row>
    <row r="36" spans="1:10" s="167" customFormat="1" ht="26.25" customHeight="1" x14ac:dyDescent="0.25">
      <c r="A36" s="160"/>
      <c r="B36" s="210">
        <v>24</v>
      </c>
      <c r="C36" s="165">
        <v>44727</v>
      </c>
      <c r="D36" s="165">
        <v>44727</v>
      </c>
      <c r="E36" s="154">
        <v>4046</v>
      </c>
      <c r="F36" s="166" t="s">
        <v>464</v>
      </c>
      <c r="G36" s="168" t="s">
        <v>18</v>
      </c>
      <c r="H36" s="154">
        <v>1412</v>
      </c>
      <c r="I36" s="157">
        <v>19.666666666666668</v>
      </c>
      <c r="J36" s="157">
        <v>27769.333333333336</v>
      </c>
    </row>
    <row r="37" spans="1:10" s="167" customFormat="1" ht="26.25" customHeight="1" x14ac:dyDescent="0.25">
      <c r="A37" s="160"/>
      <c r="B37" s="210">
        <v>25</v>
      </c>
      <c r="C37" s="165">
        <v>44720</v>
      </c>
      <c r="D37" s="165">
        <v>44720</v>
      </c>
      <c r="E37" s="154">
        <v>4071</v>
      </c>
      <c r="F37" s="166" t="s">
        <v>465</v>
      </c>
      <c r="G37" s="168" t="s">
        <v>18</v>
      </c>
      <c r="H37" s="154">
        <v>1200</v>
      </c>
      <c r="I37" s="157">
        <v>49.166666666666664</v>
      </c>
      <c r="J37" s="157">
        <v>59000</v>
      </c>
    </row>
    <row r="38" spans="1:10" s="167" customFormat="1" ht="26.25" customHeight="1" x14ac:dyDescent="0.25">
      <c r="A38" s="160"/>
      <c r="B38" s="210">
        <v>26</v>
      </c>
      <c r="C38" s="165">
        <v>44722</v>
      </c>
      <c r="D38" s="165">
        <v>44722</v>
      </c>
      <c r="E38" s="154">
        <v>4073</v>
      </c>
      <c r="F38" s="166" t="s">
        <v>466</v>
      </c>
      <c r="G38" s="168" t="s">
        <v>313</v>
      </c>
      <c r="H38" s="154">
        <v>8</v>
      </c>
      <c r="I38" s="157">
        <v>129.80000000000001</v>
      </c>
      <c r="J38" s="157">
        <v>1038.4000000000001</v>
      </c>
    </row>
    <row r="39" spans="1:10" s="167" customFormat="1" ht="26.25" customHeight="1" x14ac:dyDescent="0.25">
      <c r="A39" s="160"/>
      <c r="B39" s="210">
        <v>27</v>
      </c>
      <c r="C39" s="165">
        <v>44722</v>
      </c>
      <c r="D39" s="165">
        <v>44722</v>
      </c>
      <c r="E39" s="154">
        <v>4066</v>
      </c>
      <c r="F39" s="166" t="s">
        <v>467</v>
      </c>
      <c r="G39" s="156" t="s">
        <v>18</v>
      </c>
      <c r="H39" s="154">
        <v>78</v>
      </c>
      <c r="I39" s="157">
        <v>153.4</v>
      </c>
      <c r="J39" s="157">
        <v>11965.2</v>
      </c>
    </row>
    <row r="40" spans="1:10" s="167" customFormat="1" ht="26.25" customHeight="1" x14ac:dyDescent="0.25">
      <c r="A40" s="160"/>
      <c r="B40" s="210">
        <v>28</v>
      </c>
      <c r="C40" s="165">
        <v>44722</v>
      </c>
      <c r="D40" s="165">
        <v>44722</v>
      </c>
      <c r="E40" s="154">
        <v>4036</v>
      </c>
      <c r="F40" s="166" t="s">
        <v>468</v>
      </c>
      <c r="G40" s="168" t="s">
        <v>75</v>
      </c>
      <c r="H40" s="154">
        <v>61</v>
      </c>
      <c r="I40" s="157">
        <v>29.5</v>
      </c>
      <c r="J40" s="157">
        <v>1799.5</v>
      </c>
    </row>
    <row r="41" spans="1:10" s="167" customFormat="1" ht="26.25" customHeight="1" x14ac:dyDescent="0.25">
      <c r="A41" s="160"/>
      <c r="B41" s="210">
        <v>29</v>
      </c>
      <c r="C41" s="165">
        <v>44727</v>
      </c>
      <c r="D41" s="165">
        <v>44727</v>
      </c>
      <c r="E41" s="154">
        <v>4051</v>
      </c>
      <c r="F41" s="166" t="s">
        <v>469</v>
      </c>
      <c r="G41" s="156" t="s">
        <v>18</v>
      </c>
      <c r="H41" s="154">
        <v>38</v>
      </c>
      <c r="I41" s="157">
        <v>212.4</v>
      </c>
      <c r="J41" s="157">
        <v>8071.2</v>
      </c>
    </row>
    <row r="42" spans="1:10" s="167" customFormat="1" ht="26.25" customHeight="1" x14ac:dyDescent="0.25">
      <c r="A42" s="160"/>
      <c r="B42" s="210">
        <v>30</v>
      </c>
      <c r="C42" s="165">
        <v>44727</v>
      </c>
      <c r="D42" s="165">
        <v>44727</v>
      </c>
      <c r="E42" s="154">
        <v>4009</v>
      </c>
      <c r="F42" s="166" t="s">
        <v>470</v>
      </c>
      <c r="G42" s="156" t="s">
        <v>18</v>
      </c>
      <c r="H42" s="154">
        <v>8</v>
      </c>
      <c r="I42" s="157">
        <v>531</v>
      </c>
      <c r="J42" s="157">
        <v>4248</v>
      </c>
    </row>
    <row r="43" spans="1:10" s="167" customFormat="1" ht="26.25" customHeight="1" x14ac:dyDescent="0.25">
      <c r="A43" s="160"/>
      <c r="B43" s="210">
        <v>31</v>
      </c>
      <c r="C43" s="165">
        <v>44722</v>
      </c>
      <c r="D43" s="165">
        <v>44722</v>
      </c>
      <c r="E43" s="154">
        <v>4010</v>
      </c>
      <c r="F43" s="166" t="s">
        <v>471</v>
      </c>
      <c r="G43" s="156" t="s">
        <v>18</v>
      </c>
      <c r="H43" s="154">
        <v>2</v>
      </c>
      <c r="I43" s="157">
        <v>5310</v>
      </c>
      <c r="J43" s="157">
        <v>10620</v>
      </c>
    </row>
    <row r="44" spans="1:10" s="167" customFormat="1" ht="26.25" customHeight="1" x14ac:dyDescent="0.25">
      <c r="A44" s="160"/>
      <c r="B44" s="210">
        <v>32</v>
      </c>
      <c r="C44" s="165">
        <v>44727</v>
      </c>
      <c r="D44" s="165">
        <v>44727</v>
      </c>
      <c r="E44" s="154">
        <v>4011</v>
      </c>
      <c r="F44" s="166" t="s">
        <v>472</v>
      </c>
      <c r="G44" s="168" t="s">
        <v>426</v>
      </c>
      <c r="H44" s="154">
        <v>35</v>
      </c>
      <c r="I44" s="157">
        <v>106.2</v>
      </c>
      <c r="J44" s="157">
        <v>3717</v>
      </c>
    </row>
    <row r="45" spans="1:10" s="167" customFormat="1" ht="26.25" customHeight="1" x14ac:dyDescent="0.25">
      <c r="A45" s="160"/>
      <c r="B45" s="210">
        <v>33</v>
      </c>
      <c r="C45" s="165">
        <v>44722</v>
      </c>
      <c r="D45" s="165">
        <v>44722</v>
      </c>
      <c r="E45" s="154">
        <v>4097</v>
      </c>
      <c r="F45" s="166" t="s">
        <v>473</v>
      </c>
      <c r="G45" s="156" t="s">
        <v>18</v>
      </c>
      <c r="H45" s="154">
        <v>40</v>
      </c>
      <c r="I45" s="157">
        <v>118</v>
      </c>
      <c r="J45" s="157">
        <v>4720</v>
      </c>
    </row>
    <row r="46" spans="1:10" s="167" customFormat="1" ht="26.25" customHeight="1" x14ac:dyDescent="0.25">
      <c r="A46" s="160"/>
      <c r="B46" s="210">
        <v>34</v>
      </c>
      <c r="C46" s="165">
        <v>44727</v>
      </c>
      <c r="D46" s="165">
        <v>44727</v>
      </c>
      <c r="E46" s="154">
        <v>4023</v>
      </c>
      <c r="F46" s="166" t="s">
        <v>236</v>
      </c>
      <c r="G46" s="156" t="s">
        <v>18</v>
      </c>
      <c r="H46" s="154">
        <v>13</v>
      </c>
      <c r="I46" s="157">
        <v>295</v>
      </c>
      <c r="J46" s="157">
        <v>3835</v>
      </c>
    </row>
    <row r="47" spans="1:10" s="167" customFormat="1" ht="26.25" customHeight="1" x14ac:dyDescent="0.25">
      <c r="A47" s="160"/>
      <c r="B47" s="210">
        <v>35</v>
      </c>
      <c r="C47" s="165">
        <v>44727</v>
      </c>
      <c r="D47" s="165">
        <v>44727</v>
      </c>
      <c r="E47" s="154">
        <v>4096</v>
      </c>
      <c r="F47" s="166" t="s">
        <v>474</v>
      </c>
      <c r="G47" s="156" t="s">
        <v>18</v>
      </c>
      <c r="H47" s="154">
        <v>62</v>
      </c>
      <c r="I47" s="157">
        <v>94.4</v>
      </c>
      <c r="J47" s="157">
        <v>5852.8</v>
      </c>
    </row>
    <row r="48" spans="1:10" s="167" customFormat="1" ht="26.25" customHeight="1" x14ac:dyDescent="0.25">
      <c r="A48" s="160"/>
      <c r="B48" s="210">
        <v>36</v>
      </c>
      <c r="C48" s="165">
        <v>44729</v>
      </c>
      <c r="D48" s="165">
        <v>44729</v>
      </c>
      <c r="E48" s="154">
        <v>4063</v>
      </c>
      <c r="F48" s="166" t="s">
        <v>475</v>
      </c>
      <c r="G48" s="156" t="s">
        <v>18</v>
      </c>
      <c r="H48" s="154">
        <v>17</v>
      </c>
      <c r="I48" s="157">
        <v>354</v>
      </c>
      <c r="J48" s="157">
        <v>6018</v>
      </c>
    </row>
    <row r="49" spans="1:10" s="167" customFormat="1" ht="26.25" customHeight="1" x14ac:dyDescent="0.25">
      <c r="A49" s="160"/>
      <c r="B49" s="210">
        <v>37</v>
      </c>
      <c r="C49" s="165">
        <v>44727</v>
      </c>
      <c r="D49" s="165">
        <v>44727</v>
      </c>
      <c r="E49" s="154">
        <v>4056</v>
      </c>
      <c r="F49" s="166" t="s">
        <v>476</v>
      </c>
      <c r="G49" s="156" t="s">
        <v>18</v>
      </c>
      <c r="H49" s="154">
        <v>64</v>
      </c>
      <c r="I49" s="157">
        <v>106.2</v>
      </c>
      <c r="J49" s="157">
        <v>6796.8</v>
      </c>
    </row>
    <row r="50" spans="1:10" s="167" customFormat="1" ht="26.25" customHeight="1" x14ac:dyDescent="0.25">
      <c r="A50" s="160"/>
      <c r="B50" s="210">
        <v>38</v>
      </c>
      <c r="C50" s="165">
        <v>44729</v>
      </c>
      <c r="D50" s="165">
        <v>44729</v>
      </c>
      <c r="E50" s="162">
        <v>1013</v>
      </c>
      <c r="F50" s="169" t="s">
        <v>477</v>
      </c>
      <c r="G50" s="156" t="s">
        <v>18</v>
      </c>
      <c r="H50" s="154">
        <v>19659</v>
      </c>
      <c r="I50" s="170">
        <v>3.1859999999999999</v>
      </c>
      <c r="J50" s="171">
        <v>62633.574000000001</v>
      </c>
    </row>
    <row r="51" spans="1:10" s="167" customFormat="1" ht="26.25" customHeight="1" x14ac:dyDescent="0.25">
      <c r="A51" s="160"/>
      <c r="B51" s="210">
        <v>39</v>
      </c>
      <c r="C51" s="153">
        <v>44727</v>
      </c>
      <c r="D51" s="153">
        <v>44727</v>
      </c>
      <c r="E51" s="154">
        <v>4017</v>
      </c>
      <c r="F51" s="166" t="s">
        <v>478</v>
      </c>
      <c r="G51" s="156" t="s">
        <v>18</v>
      </c>
      <c r="H51" s="154">
        <v>77</v>
      </c>
      <c r="I51" s="157">
        <v>82.871399999999994</v>
      </c>
      <c r="J51" s="157">
        <v>6381.0977999999996</v>
      </c>
    </row>
    <row r="52" spans="1:10" s="167" customFormat="1" ht="26.25" customHeight="1" x14ac:dyDescent="0.25">
      <c r="A52" s="160"/>
      <c r="B52" s="210">
        <v>40</v>
      </c>
      <c r="C52" s="153">
        <v>44727</v>
      </c>
      <c r="D52" s="153">
        <v>44727</v>
      </c>
      <c r="E52" s="154">
        <v>4083</v>
      </c>
      <c r="F52" s="166" t="s">
        <v>479</v>
      </c>
      <c r="G52" s="156" t="s">
        <v>18</v>
      </c>
      <c r="H52" s="154">
        <v>25</v>
      </c>
      <c r="I52" s="157">
        <v>47.553999999999995</v>
      </c>
      <c r="J52" s="157">
        <v>1188.8499999999999</v>
      </c>
    </row>
    <row r="53" spans="1:10" s="167" customFormat="1" ht="26.25" customHeight="1" x14ac:dyDescent="0.25">
      <c r="A53" s="160"/>
      <c r="B53" s="210">
        <v>41</v>
      </c>
      <c r="C53" s="153">
        <v>44727</v>
      </c>
      <c r="D53" s="153">
        <v>44727</v>
      </c>
      <c r="E53" s="154">
        <v>4012</v>
      </c>
      <c r="F53" s="166" t="s">
        <v>296</v>
      </c>
      <c r="G53" s="156" t="s">
        <v>18</v>
      </c>
      <c r="H53" s="154">
        <v>200</v>
      </c>
      <c r="I53" s="157">
        <v>7.67</v>
      </c>
      <c r="J53" s="157">
        <v>1534</v>
      </c>
    </row>
    <row r="54" spans="1:10" s="167" customFormat="1" ht="26.25" customHeight="1" x14ac:dyDescent="0.25">
      <c r="A54" s="160"/>
      <c r="B54" s="210">
        <v>42</v>
      </c>
      <c r="C54" s="153">
        <v>44727</v>
      </c>
      <c r="D54" s="153">
        <v>44727</v>
      </c>
      <c r="E54" s="154">
        <v>4077</v>
      </c>
      <c r="F54" s="166" t="s">
        <v>297</v>
      </c>
      <c r="G54" s="156" t="s">
        <v>18</v>
      </c>
      <c r="H54" s="154">
        <v>50</v>
      </c>
      <c r="I54" s="157">
        <v>14.0656</v>
      </c>
      <c r="J54" s="157">
        <v>703.28</v>
      </c>
    </row>
    <row r="55" spans="1:10" s="167" customFormat="1" ht="26.25" customHeight="1" x14ac:dyDescent="0.25">
      <c r="A55" s="160"/>
      <c r="B55" s="210">
        <v>43</v>
      </c>
      <c r="C55" s="153">
        <v>44727</v>
      </c>
      <c r="D55" s="153">
        <v>44727</v>
      </c>
      <c r="E55" s="154">
        <v>4029</v>
      </c>
      <c r="F55" s="166" t="s">
        <v>251</v>
      </c>
      <c r="G55" s="154" t="s">
        <v>313</v>
      </c>
      <c r="H55" s="154">
        <v>10</v>
      </c>
      <c r="I55" s="157">
        <v>697.97</v>
      </c>
      <c r="J55" s="157">
        <v>6979.7000000000007</v>
      </c>
    </row>
    <row r="56" spans="1:10" s="167" customFormat="1" ht="26.25" customHeight="1" x14ac:dyDescent="0.25">
      <c r="A56" s="160"/>
      <c r="B56" s="210">
        <v>44</v>
      </c>
      <c r="C56" s="153">
        <v>44727</v>
      </c>
      <c r="D56" s="153">
        <v>44727</v>
      </c>
      <c r="E56" s="154">
        <v>4019</v>
      </c>
      <c r="F56" s="166" t="s">
        <v>480</v>
      </c>
      <c r="G56" s="156" t="s">
        <v>18</v>
      </c>
      <c r="H56" s="154">
        <v>40</v>
      </c>
      <c r="I56" s="157">
        <v>130.39000000000001</v>
      </c>
      <c r="J56" s="157">
        <v>5215.6000000000004</v>
      </c>
    </row>
    <row r="57" spans="1:10" s="167" customFormat="1" ht="26.25" customHeight="1" x14ac:dyDescent="0.25">
      <c r="A57" s="160"/>
      <c r="B57" s="210">
        <v>45</v>
      </c>
      <c r="C57" s="153">
        <v>44727</v>
      </c>
      <c r="D57" s="153">
        <v>44727</v>
      </c>
      <c r="E57" s="154">
        <v>4081</v>
      </c>
      <c r="F57" s="166" t="s">
        <v>481</v>
      </c>
      <c r="G57" s="156" t="s">
        <v>18</v>
      </c>
      <c r="H57" s="154">
        <v>15</v>
      </c>
      <c r="I57" s="157">
        <v>268.45</v>
      </c>
      <c r="J57" s="157">
        <v>4026.75</v>
      </c>
    </row>
    <row r="58" spans="1:10" s="167" customFormat="1" ht="26.25" customHeight="1" x14ac:dyDescent="0.25">
      <c r="A58" s="160"/>
      <c r="B58" s="210">
        <v>46</v>
      </c>
      <c r="C58" s="153">
        <v>44727</v>
      </c>
      <c r="D58" s="153">
        <v>44727</v>
      </c>
      <c r="E58" s="154">
        <v>4018</v>
      </c>
      <c r="F58" s="166" t="s">
        <v>482</v>
      </c>
      <c r="G58" s="156" t="s">
        <v>18</v>
      </c>
      <c r="H58" s="154">
        <v>22</v>
      </c>
      <c r="I58" s="157">
        <v>203.8922</v>
      </c>
      <c r="J58" s="157">
        <v>4485.6283999999996</v>
      </c>
    </row>
    <row r="59" spans="1:10" s="167" customFormat="1" ht="26.25" customHeight="1" x14ac:dyDescent="0.25">
      <c r="A59" s="160"/>
      <c r="B59" s="210">
        <v>47</v>
      </c>
      <c r="C59" s="153">
        <v>44727</v>
      </c>
      <c r="D59" s="153">
        <v>44727</v>
      </c>
      <c r="E59" s="154">
        <v>4034</v>
      </c>
      <c r="F59" s="172" t="s">
        <v>258</v>
      </c>
      <c r="G59" s="156" t="s">
        <v>18</v>
      </c>
      <c r="H59" s="154">
        <v>1368</v>
      </c>
      <c r="I59" s="157">
        <v>13.742083333333333</v>
      </c>
      <c r="J59" s="157">
        <v>18799.170000000002</v>
      </c>
    </row>
    <row r="60" spans="1:10" s="167" customFormat="1" ht="26.25" customHeight="1" x14ac:dyDescent="0.25">
      <c r="A60" s="160"/>
      <c r="B60" s="210">
        <v>48</v>
      </c>
      <c r="C60" s="153">
        <v>44727</v>
      </c>
      <c r="D60" s="153">
        <v>44727</v>
      </c>
      <c r="E60" s="154">
        <v>4062</v>
      </c>
      <c r="F60" s="166" t="s">
        <v>483</v>
      </c>
      <c r="G60" s="156" t="s">
        <v>18</v>
      </c>
      <c r="H60" s="154">
        <v>3</v>
      </c>
      <c r="I60" s="157">
        <v>207.09</v>
      </c>
      <c r="J60" s="157">
        <v>621.27</v>
      </c>
    </row>
    <row r="61" spans="1:10" s="167" customFormat="1" ht="26.25" customHeight="1" x14ac:dyDescent="0.25">
      <c r="A61" s="160"/>
      <c r="B61" s="210">
        <v>49</v>
      </c>
      <c r="C61" s="153">
        <v>44727</v>
      </c>
      <c r="D61" s="153">
        <v>44727</v>
      </c>
      <c r="E61" s="154">
        <v>1052</v>
      </c>
      <c r="F61" s="169" t="s">
        <v>484</v>
      </c>
      <c r="G61" s="162" t="s">
        <v>438</v>
      </c>
      <c r="H61" s="154">
        <v>20</v>
      </c>
      <c r="I61" s="173">
        <v>46.019999999999996</v>
      </c>
      <c r="J61" s="174">
        <v>920.39999999999986</v>
      </c>
    </row>
    <row r="62" spans="1:10" s="167" customFormat="1" ht="26.25" customHeight="1" x14ac:dyDescent="0.25">
      <c r="A62" s="160"/>
      <c r="B62" s="210">
        <v>50</v>
      </c>
      <c r="C62" s="153">
        <v>44727</v>
      </c>
      <c r="D62" s="153">
        <v>44727</v>
      </c>
      <c r="E62" s="154">
        <v>1027</v>
      </c>
      <c r="F62" s="169" t="s">
        <v>485</v>
      </c>
      <c r="G62" s="156" t="s">
        <v>18</v>
      </c>
      <c r="H62" s="154">
        <v>1500</v>
      </c>
      <c r="I62" s="173">
        <v>4.2480000000000002</v>
      </c>
      <c r="J62" s="174">
        <v>6372</v>
      </c>
    </row>
    <row r="63" spans="1:10" s="167" customFormat="1" ht="26.25" customHeight="1" x14ac:dyDescent="0.25">
      <c r="A63" s="160"/>
      <c r="B63" s="210">
        <v>51</v>
      </c>
      <c r="C63" s="153">
        <v>44725</v>
      </c>
      <c r="D63" s="153">
        <v>44725</v>
      </c>
      <c r="E63" s="154">
        <v>4021</v>
      </c>
      <c r="F63" s="175" t="s">
        <v>233</v>
      </c>
      <c r="G63" s="161" t="s">
        <v>313</v>
      </c>
      <c r="H63" s="154">
        <v>20</v>
      </c>
      <c r="I63" s="157">
        <v>195.88</v>
      </c>
      <c r="J63" s="157">
        <v>3917.6</v>
      </c>
    </row>
    <row r="64" spans="1:10" s="167" customFormat="1" ht="26.25" customHeight="1" x14ac:dyDescent="0.25">
      <c r="A64" s="160"/>
      <c r="B64" s="210">
        <v>52</v>
      </c>
      <c r="C64" s="153">
        <v>44725</v>
      </c>
      <c r="D64" s="153">
        <v>44725</v>
      </c>
      <c r="E64" s="154">
        <v>4048</v>
      </c>
      <c r="F64" s="175" t="s">
        <v>271</v>
      </c>
      <c r="G64" s="156" t="s">
        <v>18</v>
      </c>
      <c r="H64" s="154">
        <v>20</v>
      </c>
      <c r="I64" s="157">
        <v>88.5</v>
      </c>
      <c r="J64" s="157">
        <v>1770</v>
      </c>
    </row>
    <row r="65" spans="1:10" s="167" customFormat="1" ht="26.25" customHeight="1" x14ac:dyDescent="0.25">
      <c r="A65" s="160"/>
      <c r="B65" s="210">
        <v>53</v>
      </c>
      <c r="C65" s="153">
        <v>44725</v>
      </c>
      <c r="D65" s="153">
        <v>44725</v>
      </c>
      <c r="E65" s="154">
        <v>4013</v>
      </c>
      <c r="F65" s="175" t="s">
        <v>486</v>
      </c>
      <c r="G65" s="156" t="s">
        <v>18</v>
      </c>
      <c r="H65" s="154">
        <v>50</v>
      </c>
      <c r="I65" s="157">
        <v>92.04</v>
      </c>
      <c r="J65" s="157">
        <v>4602</v>
      </c>
    </row>
    <row r="66" spans="1:10" s="167" customFormat="1" ht="26.25" customHeight="1" x14ac:dyDescent="0.25">
      <c r="A66" s="160"/>
      <c r="B66" s="210">
        <v>54</v>
      </c>
      <c r="C66" s="153">
        <v>44725</v>
      </c>
      <c r="D66" s="153">
        <v>44725</v>
      </c>
      <c r="E66" s="154">
        <v>4024</v>
      </c>
      <c r="F66" s="175" t="s">
        <v>237</v>
      </c>
      <c r="G66" s="156" t="s">
        <v>18</v>
      </c>
      <c r="H66" s="154">
        <v>20</v>
      </c>
      <c r="I66" s="157">
        <v>293.82</v>
      </c>
      <c r="J66" s="157">
        <v>5876.4</v>
      </c>
    </row>
    <row r="67" spans="1:10" s="167" customFormat="1" ht="26.25" customHeight="1" x14ac:dyDescent="0.25">
      <c r="A67" s="160"/>
      <c r="B67" s="210">
        <v>55</v>
      </c>
      <c r="C67" s="153">
        <v>44727</v>
      </c>
      <c r="D67" s="153">
        <v>44727</v>
      </c>
      <c r="E67" s="154">
        <v>4025</v>
      </c>
      <c r="F67" s="175" t="s">
        <v>487</v>
      </c>
      <c r="G67" s="176" t="s">
        <v>244</v>
      </c>
      <c r="H67" s="154">
        <v>240</v>
      </c>
      <c r="I67" s="157">
        <v>33.275999999999996</v>
      </c>
      <c r="J67" s="157">
        <v>7986.2399999999989</v>
      </c>
    </row>
    <row r="68" spans="1:10" s="167" customFormat="1" ht="26.25" customHeight="1" x14ac:dyDescent="0.25">
      <c r="A68" s="160"/>
      <c r="B68" s="210">
        <v>56</v>
      </c>
      <c r="C68" s="153">
        <v>44725</v>
      </c>
      <c r="D68" s="153">
        <v>44725</v>
      </c>
      <c r="E68" s="154">
        <v>4069</v>
      </c>
      <c r="F68" s="175" t="s">
        <v>488</v>
      </c>
      <c r="G68" s="156" t="s">
        <v>18</v>
      </c>
      <c r="H68" s="154">
        <v>45</v>
      </c>
      <c r="I68" s="157">
        <v>73.16</v>
      </c>
      <c r="J68" s="157">
        <v>3292.2</v>
      </c>
    </row>
    <row r="69" spans="1:10" s="167" customFormat="1" ht="26.25" customHeight="1" x14ac:dyDescent="0.25">
      <c r="A69" s="160"/>
      <c r="B69" s="210">
        <v>57</v>
      </c>
      <c r="C69" s="153">
        <v>44725</v>
      </c>
      <c r="D69" s="153">
        <v>44725</v>
      </c>
      <c r="E69" s="154">
        <v>4080</v>
      </c>
      <c r="F69" s="175" t="s">
        <v>489</v>
      </c>
      <c r="G69" s="156" t="s">
        <v>18</v>
      </c>
      <c r="H69" s="154">
        <v>84</v>
      </c>
      <c r="I69" s="157">
        <v>56.64</v>
      </c>
      <c r="J69" s="157">
        <v>4757.76</v>
      </c>
    </row>
    <row r="70" spans="1:10" s="167" customFormat="1" ht="26.25" customHeight="1" x14ac:dyDescent="0.25">
      <c r="A70" s="160"/>
      <c r="B70" s="210">
        <v>58</v>
      </c>
      <c r="C70" s="153">
        <v>44725</v>
      </c>
      <c r="D70" s="153">
        <v>44725</v>
      </c>
      <c r="E70" s="154">
        <v>4044</v>
      </c>
      <c r="F70" s="175" t="s">
        <v>268</v>
      </c>
      <c r="G70" s="156" t="s">
        <v>18</v>
      </c>
      <c r="H70" s="154">
        <v>150</v>
      </c>
      <c r="I70" s="157">
        <v>53.1</v>
      </c>
      <c r="J70" s="157">
        <v>7965</v>
      </c>
    </row>
    <row r="71" spans="1:10" s="167" customFormat="1" ht="26.25" customHeight="1" x14ac:dyDescent="0.25">
      <c r="A71" s="160"/>
      <c r="B71" s="210">
        <v>59</v>
      </c>
      <c r="C71" s="153">
        <v>44725</v>
      </c>
      <c r="D71" s="153">
        <v>44725</v>
      </c>
      <c r="E71" s="154">
        <v>4053</v>
      </c>
      <c r="F71" s="175" t="s">
        <v>490</v>
      </c>
      <c r="G71" s="176" t="s">
        <v>75</v>
      </c>
      <c r="H71" s="154">
        <v>300</v>
      </c>
      <c r="I71" s="157">
        <v>88.5</v>
      </c>
      <c r="J71" s="157">
        <v>26550</v>
      </c>
    </row>
    <row r="72" spans="1:10" s="167" customFormat="1" ht="26.25" customHeight="1" x14ac:dyDescent="0.25">
      <c r="A72" s="160"/>
      <c r="B72" s="210">
        <v>60</v>
      </c>
      <c r="C72" s="153">
        <v>44725</v>
      </c>
      <c r="D72" s="153">
        <v>44725</v>
      </c>
      <c r="E72" s="154">
        <v>4058</v>
      </c>
      <c r="F72" s="175" t="s">
        <v>491</v>
      </c>
      <c r="G72" s="176" t="s">
        <v>75</v>
      </c>
      <c r="H72" s="154">
        <v>300</v>
      </c>
      <c r="I72" s="157">
        <v>99.12</v>
      </c>
      <c r="J72" s="157">
        <v>29736</v>
      </c>
    </row>
    <row r="73" spans="1:10" s="167" customFormat="1" ht="26.25" customHeight="1" x14ac:dyDescent="0.25">
      <c r="A73" s="160"/>
      <c r="B73" s="210">
        <v>61</v>
      </c>
      <c r="C73" s="153">
        <v>44725</v>
      </c>
      <c r="D73" s="153">
        <v>44725</v>
      </c>
      <c r="E73" s="154">
        <v>4049</v>
      </c>
      <c r="F73" s="175" t="s">
        <v>492</v>
      </c>
      <c r="G73" s="176" t="s">
        <v>75</v>
      </c>
      <c r="H73" s="154">
        <v>700</v>
      </c>
      <c r="I73" s="157">
        <v>68.44</v>
      </c>
      <c r="J73" s="157">
        <v>47908</v>
      </c>
    </row>
    <row r="74" spans="1:10" s="167" customFormat="1" ht="26.25" customHeight="1" x14ac:dyDescent="0.25">
      <c r="A74" s="160"/>
      <c r="B74" s="210">
        <v>62</v>
      </c>
      <c r="C74" s="153">
        <v>44725</v>
      </c>
      <c r="D74" s="153">
        <v>44725</v>
      </c>
      <c r="E74" s="154">
        <v>4059</v>
      </c>
      <c r="F74" s="175" t="s">
        <v>493</v>
      </c>
      <c r="G74" s="176" t="s">
        <v>438</v>
      </c>
      <c r="H74" s="154">
        <v>4</v>
      </c>
      <c r="I74" s="157">
        <v>4135.8999999999996</v>
      </c>
      <c r="J74" s="157">
        <v>16543.599999999999</v>
      </c>
    </row>
    <row r="75" spans="1:10" s="167" customFormat="1" ht="26.25" customHeight="1" x14ac:dyDescent="0.25">
      <c r="A75" s="160"/>
      <c r="B75" s="210">
        <v>63</v>
      </c>
      <c r="C75" s="165">
        <v>44726</v>
      </c>
      <c r="D75" s="165">
        <v>44726</v>
      </c>
      <c r="E75" s="154">
        <v>4042</v>
      </c>
      <c r="F75" s="175" t="s">
        <v>266</v>
      </c>
      <c r="G75" s="161" t="s">
        <v>313</v>
      </c>
      <c r="H75" s="154">
        <v>58</v>
      </c>
      <c r="I75" s="177">
        <v>59</v>
      </c>
      <c r="J75" s="177">
        <v>3422</v>
      </c>
    </row>
    <row r="76" spans="1:10" s="167" customFormat="1" ht="26.25" customHeight="1" x14ac:dyDescent="0.25">
      <c r="A76" s="160"/>
      <c r="B76" s="210">
        <v>64</v>
      </c>
      <c r="C76" s="165">
        <v>44725</v>
      </c>
      <c r="D76" s="165">
        <v>44725</v>
      </c>
      <c r="E76" s="154">
        <v>4001</v>
      </c>
      <c r="F76" s="175" t="s">
        <v>494</v>
      </c>
      <c r="G76" s="161" t="s">
        <v>313</v>
      </c>
      <c r="H76" s="154">
        <v>45</v>
      </c>
      <c r="I76" s="177">
        <v>82.6</v>
      </c>
      <c r="J76" s="178">
        <v>3716.9999999999995</v>
      </c>
    </row>
    <row r="77" spans="1:10" s="167" customFormat="1" ht="26.25" customHeight="1" x14ac:dyDescent="0.25">
      <c r="A77" s="160"/>
      <c r="B77" s="210">
        <v>65</v>
      </c>
      <c r="C77" s="165">
        <v>44722</v>
      </c>
      <c r="D77" s="165">
        <v>44722</v>
      </c>
      <c r="E77" s="154">
        <v>4026</v>
      </c>
      <c r="F77" s="175" t="s">
        <v>495</v>
      </c>
      <c r="G77" s="161" t="s">
        <v>313</v>
      </c>
      <c r="H77" s="154">
        <v>12</v>
      </c>
      <c r="I77" s="177">
        <v>112.1</v>
      </c>
      <c r="J77" s="178">
        <v>1345.1999999999998</v>
      </c>
    </row>
    <row r="78" spans="1:10" s="167" customFormat="1" ht="26.25" customHeight="1" x14ac:dyDescent="0.25">
      <c r="A78" s="160"/>
      <c r="B78" s="210">
        <v>66</v>
      </c>
      <c r="C78" s="165">
        <v>44722</v>
      </c>
      <c r="D78" s="165">
        <v>44722</v>
      </c>
      <c r="E78" s="154">
        <v>4031</v>
      </c>
      <c r="F78" s="175" t="s">
        <v>518</v>
      </c>
      <c r="G78" s="161" t="s">
        <v>313</v>
      </c>
      <c r="H78" s="154">
        <v>100</v>
      </c>
      <c r="I78" s="177">
        <v>112.1</v>
      </c>
      <c r="J78" s="178">
        <v>11210</v>
      </c>
    </row>
    <row r="79" spans="1:10" s="167" customFormat="1" ht="26.25" customHeight="1" x14ac:dyDescent="0.25">
      <c r="A79" s="160"/>
      <c r="B79" s="210">
        <v>67</v>
      </c>
      <c r="C79" s="165">
        <v>44722</v>
      </c>
      <c r="D79" s="165">
        <v>44722</v>
      </c>
      <c r="E79" s="154">
        <v>4028</v>
      </c>
      <c r="F79" s="175" t="s">
        <v>496</v>
      </c>
      <c r="G79" s="161" t="s">
        <v>313</v>
      </c>
      <c r="H79" s="154">
        <v>9</v>
      </c>
      <c r="I79" s="177">
        <v>112.1</v>
      </c>
      <c r="J79" s="178">
        <v>1008.9</v>
      </c>
    </row>
    <row r="80" spans="1:10" s="167" customFormat="1" ht="26.25" customHeight="1" x14ac:dyDescent="0.25">
      <c r="A80" s="160"/>
      <c r="B80" s="210">
        <v>69</v>
      </c>
      <c r="C80" s="153">
        <v>44733</v>
      </c>
      <c r="D80" s="153">
        <v>44733</v>
      </c>
      <c r="E80" s="154">
        <v>1002</v>
      </c>
      <c r="F80" s="175" t="s">
        <v>498</v>
      </c>
      <c r="G80" s="168" t="s">
        <v>16</v>
      </c>
      <c r="H80" s="154">
        <v>46</v>
      </c>
      <c r="I80" s="157">
        <v>370.10699999999997</v>
      </c>
      <c r="J80" s="157">
        <v>17024.921999999999</v>
      </c>
    </row>
    <row r="81" spans="1:11" s="167" customFormat="1" ht="26.25" customHeight="1" x14ac:dyDescent="0.25">
      <c r="A81" s="160"/>
      <c r="B81" s="210">
        <v>70</v>
      </c>
      <c r="C81" s="153">
        <v>44733</v>
      </c>
      <c r="D81" s="153">
        <v>44733</v>
      </c>
      <c r="E81" s="154">
        <v>1029</v>
      </c>
      <c r="F81" s="175" t="s">
        <v>499</v>
      </c>
      <c r="G81" s="156" t="s">
        <v>18</v>
      </c>
      <c r="H81" s="154">
        <v>500</v>
      </c>
      <c r="I81" s="157">
        <v>5.8056000000000001</v>
      </c>
      <c r="J81" s="157">
        <v>2902.8</v>
      </c>
    </row>
    <row r="82" spans="1:11" s="167" customFormat="1" ht="26.25" customHeight="1" x14ac:dyDescent="0.25">
      <c r="A82" s="160"/>
      <c r="B82" s="210">
        <v>71</v>
      </c>
      <c r="C82" s="153">
        <v>44733</v>
      </c>
      <c r="D82" s="153">
        <v>44733</v>
      </c>
      <c r="E82" s="154">
        <v>1081</v>
      </c>
      <c r="F82" s="175" t="s">
        <v>500</v>
      </c>
      <c r="G82" s="156" t="s">
        <v>18</v>
      </c>
      <c r="H82" s="154">
        <v>400</v>
      </c>
      <c r="I82" s="157">
        <v>13.640799999999999</v>
      </c>
      <c r="J82" s="157">
        <v>5456.32</v>
      </c>
    </row>
    <row r="83" spans="1:11" s="167" customFormat="1" ht="26.25" customHeight="1" x14ac:dyDescent="0.25">
      <c r="A83" s="160"/>
      <c r="B83" s="210">
        <v>72</v>
      </c>
      <c r="C83" s="153">
        <v>44734</v>
      </c>
      <c r="D83" s="153">
        <v>44734</v>
      </c>
      <c r="E83" s="154">
        <v>2007</v>
      </c>
      <c r="F83" s="169" t="s">
        <v>449</v>
      </c>
      <c r="G83" s="162" t="s">
        <v>75</v>
      </c>
      <c r="H83" s="154">
        <v>286</v>
      </c>
      <c r="I83" s="157">
        <v>227.99800000000002</v>
      </c>
      <c r="J83" s="157">
        <v>65207.428000000007</v>
      </c>
    </row>
    <row r="84" spans="1:11" s="167" customFormat="1" ht="26.25" customHeight="1" x14ac:dyDescent="0.25">
      <c r="A84" s="160"/>
      <c r="B84" s="210">
        <v>73</v>
      </c>
      <c r="C84" s="153">
        <v>44740</v>
      </c>
      <c r="D84" s="153">
        <v>44740</v>
      </c>
      <c r="E84" s="154">
        <v>1013</v>
      </c>
      <c r="F84" s="166" t="s">
        <v>501</v>
      </c>
      <c r="G84" s="156" t="s">
        <v>18</v>
      </c>
      <c r="H84" s="154">
        <v>27950</v>
      </c>
      <c r="I84" s="179">
        <v>4.0710000000000006</v>
      </c>
      <c r="J84" s="180">
        <v>113784.45000000001</v>
      </c>
    </row>
    <row r="85" spans="1:11" s="167" customFormat="1" ht="26.25" customHeight="1" x14ac:dyDescent="0.25">
      <c r="A85" s="160"/>
      <c r="B85" s="210">
        <v>74</v>
      </c>
      <c r="C85" s="153">
        <v>44740</v>
      </c>
      <c r="D85" s="153">
        <v>44740</v>
      </c>
      <c r="E85" s="154">
        <v>1014</v>
      </c>
      <c r="F85" s="166" t="s">
        <v>502</v>
      </c>
      <c r="G85" s="156" t="s">
        <v>18</v>
      </c>
      <c r="H85" s="154">
        <v>1900</v>
      </c>
      <c r="I85" s="179">
        <v>5.5636999999999999</v>
      </c>
      <c r="J85" s="180">
        <v>10571.03</v>
      </c>
    </row>
    <row r="86" spans="1:11" s="167" customFormat="1" ht="26.25" customHeight="1" x14ac:dyDescent="0.25">
      <c r="A86" s="160"/>
      <c r="B86" s="210">
        <v>75</v>
      </c>
      <c r="C86" s="181">
        <v>44722</v>
      </c>
      <c r="D86" s="181">
        <v>44722</v>
      </c>
      <c r="E86" s="154">
        <v>4090</v>
      </c>
      <c r="F86" s="169" t="s">
        <v>503</v>
      </c>
      <c r="G86" s="162" t="s">
        <v>438</v>
      </c>
      <c r="H86" s="154">
        <v>109</v>
      </c>
      <c r="I86" s="157">
        <v>106.2</v>
      </c>
      <c r="J86" s="157">
        <v>11575.800000000001</v>
      </c>
    </row>
    <row r="87" spans="1:11" s="167" customFormat="1" ht="26.25" customHeight="1" x14ac:dyDescent="0.25">
      <c r="A87" s="160"/>
      <c r="B87" s="210">
        <v>76</v>
      </c>
      <c r="C87" s="181">
        <v>44722</v>
      </c>
      <c r="D87" s="181">
        <v>44722</v>
      </c>
      <c r="E87" s="154">
        <v>4069</v>
      </c>
      <c r="F87" s="169" t="s">
        <v>504</v>
      </c>
      <c r="G87" s="162" t="s">
        <v>438</v>
      </c>
      <c r="H87" s="154">
        <v>26</v>
      </c>
      <c r="I87" s="157">
        <v>448.4</v>
      </c>
      <c r="J87" s="157">
        <v>11658.4</v>
      </c>
    </row>
    <row r="88" spans="1:11" s="167" customFormat="1" ht="26.25" customHeight="1" x14ac:dyDescent="0.25">
      <c r="A88" s="160"/>
      <c r="B88" s="210">
        <v>77</v>
      </c>
      <c r="C88" s="181">
        <v>44722</v>
      </c>
      <c r="D88" s="181">
        <v>44722</v>
      </c>
      <c r="E88" s="154">
        <v>4093</v>
      </c>
      <c r="F88" s="169" t="s">
        <v>505</v>
      </c>
      <c r="G88" s="161" t="s">
        <v>313</v>
      </c>
      <c r="H88" s="154">
        <v>62</v>
      </c>
      <c r="I88" s="157">
        <v>401.2</v>
      </c>
      <c r="J88" s="157">
        <v>24874.399999999998</v>
      </c>
    </row>
    <row r="89" spans="1:11" s="167" customFormat="1" ht="26.25" customHeight="1" x14ac:dyDescent="0.25">
      <c r="A89" s="160"/>
      <c r="B89" s="210">
        <v>78</v>
      </c>
      <c r="C89" s="181">
        <v>44722</v>
      </c>
      <c r="D89" s="181">
        <v>44722</v>
      </c>
      <c r="E89" s="154">
        <v>4092</v>
      </c>
      <c r="F89" s="169" t="s">
        <v>309</v>
      </c>
      <c r="G89" s="161" t="s">
        <v>313</v>
      </c>
      <c r="H89" s="154">
        <v>83</v>
      </c>
      <c r="I89" s="157">
        <v>448.4</v>
      </c>
      <c r="J89" s="157">
        <v>37217.199999999997</v>
      </c>
    </row>
    <row r="90" spans="1:11" s="167" customFormat="1" ht="26.25" customHeight="1" x14ac:dyDescent="0.25">
      <c r="A90" s="160"/>
      <c r="B90" s="210">
        <v>79</v>
      </c>
      <c r="C90" s="182">
        <v>44676</v>
      </c>
      <c r="D90" s="182">
        <v>44676</v>
      </c>
      <c r="E90" s="154">
        <v>4064</v>
      </c>
      <c r="F90" s="183" t="s">
        <v>376</v>
      </c>
      <c r="G90" s="184" t="s">
        <v>18</v>
      </c>
      <c r="H90" s="176">
        <v>100</v>
      </c>
      <c r="I90" s="157">
        <v>112.1</v>
      </c>
      <c r="J90" s="157">
        <v>11210</v>
      </c>
      <c r="K90" s="185"/>
    </row>
    <row r="91" spans="1:11" s="167" customFormat="1" ht="26.25" customHeight="1" x14ac:dyDescent="0.25">
      <c r="A91" s="185"/>
      <c r="B91" s="210">
        <v>80</v>
      </c>
      <c r="C91" s="165">
        <v>44664</v>
      </c>
      <c r="D91" s="165">
        <v>44664</v>
      </c>
      <c r="E91" s="154">
        <v>4061</v>
      </c>
      <c r="F91" s="172" t="s">
        <v>402</v>
      </c>
      <c r="G91" s="161" t="s">
        <v>18</v>
      </c>
      <c r="H91" s="162">
        <v>303</v>
      </c>
      <c r="I91" s="170">
        <v>124</v>
      </c>
      <c r="J91" s="170">
        <v>37572</v>
      </c>
      <c r="K91" s="185"/>
    </row>
    <row r="92" spans="1:11" s="167" customFormat="1" ht="26.25" customHeight="1" x14ac:dyDescent="0.25">
      <c r="A92" s="185"/>
      <c r="B92" s="210">
        <v>81</v>
      </c>
      <c r="C92" s="165">
        <v>44664</v>
      </c>
      <c r="D92" s="165">
        <v>44664</v>
      </c>
      <c r="E92" s="154">
        <v>4090</v>
      </c>
      <c r="F92" s="172" t="s">
        <v>401</v>
      </c>
      <c r="G92" s="184" t="s">
        <v>18</v>
      </c>
      <c r="H92" s="162">
        <v>32</v>
      </c>
      <c r="I92" s="170">
        <v>149.99844155844158</v>
      </c>
      <c r="J92" s="170">
        <v>4799.9501298701307</v>
      </c>
      <c r="K92" s="185"/>
    </row>
    <row r="93" spans="1:11" s="167" customFormat="1" ht="26.25" customHeight="1" x14ac:dyDescent="0.25">
      <c r="A93" s="185"/>
      <c r="B93" s="210">
        <v>82</v>
      </c>
      <c r="C93" s="165">
        <v>44664</v>
      </c>
      <c r="D93" s="165">
        <v>44664</v>
      </c>
      <c r="E93" s="154">
        <v>4075</v>
      </c>
      <c r="F93" s="172" t="s">
        <v>370</v>
      </c>
      <c r="G93" s="184" t="s">
        <v>18</v>
      </c>
      <c r="H93" s="162">
        <v>18</v>
      </c>
      <c r="I93" s="170">
        <v>378.94589999999994</v>
      </c>
      <c r="J93" s="186">
        <v>6821.0261999999984</v>
      </c>
    </row>
    <row r="94" spans="1:11" s="167" customFormat="1" ht="26.25" customHeight="1" x14ac:dyDescent="0.25">
      <c r="A94" s="185"/>
      <c r="B94" s="210">
        <v>83</v>
      </c>
      <c r="C94" s="165">
        <v>44664</v>
      </c>
      <c r="D94" s="165">
        <v>44664</v>
      </c>
      <c r="E94" s="154">
        <v>4074</v>
      </c>
      <c r="F94" s="172" t="s">
        <v>372</v>
      </c>
      <c r="G94" s="184" t="s">
        <v>18</v>
      </c>
      <c r="H94" s="162">
        <v>25</v>
      </c>
      <c r="I94" s="170">
        <v>689.95310526315791</v>
      </c>
      <c r="J94" s="186">
        <v>17248.827631578948</v>
      </c>
    </row>
    <row r="95" spans="1:11" s="167" customFormat="1" ht="26.25" customHeight="1" x14ac:dyDescent="0.25">
      <c r="A95" s="185"/>
      <c r="B95" s="210">
        <v>85</v>
      </c>
      <c r="C95" s="182">
        <v>44676</v>
      </c>
      <c r="D95" s="182">
        <v>44676</v>
      </c>
      <c r="E95" s="154">
        <v>2065</v>
      </c>
      <c r="F95" s="169" t="s">
        <v>389</v>
      </c>
      <c r="G95" s="184" t="s">
        <v>18</v>
      </c>
      <c r="H95" s="187">
        <v>98</v>
      </c>
      <c r="I95" s="157">
        <v>34.416666666666664</v>
      </c>
      <c r="J95" s="157">
        <v>3372.833333333333</v>
      </c>
    </row>
    <row r="96" spans="1:11" s="167" customFormat="1" ht="26.25" customHeight="1" x14ac:dyDescent="0.25">
      <c r="A96" s="185"/>
      <c r="B96" s="210">
        <v>86</v>
      </c>
      <c r="C96" s="162" t="s">
        <v>375</v>
      </c>
      <c r="D96" s="162" t="s">
        <v>375</v>
      </c>
      <c r="E96" s="154">
        <v>2067</v>
      </c>
      <c r="F96" s="169" t="s">
        <v>390</v>
      </c>
      <c r="G96" s="184" t="s">
        <v>18</v>
      </c>
      <c r="H96" s="187">
        <v>294</v>
      </c>
      <c r="I96" s="157">
        <v>34.416666666666664</v>
      </c>
      <c r="J96" s="157">
        <v>10118.5</v>
      </c>
    </row>
    <row r="97" spans="1:11" s="167" customFormat="1" ht="26.25" customHeight="1" x14ac:dyDescent="0.25">
      <c r="A97" s="185"/>
      <c r="B97" s="210">
        <v>87</v>
      </c>
      <c r="C97" s="182">
        <v>44676</v>
      </c>
      <c r="D97" s="182">
        <v>44676</v>
      </c>
      <c r="E97" s="154">
        <v>2086</v>
      </c>
      <c r="F97" s="169" t="s">
        <v>391</v>
      </c>
      <c r="G97" s="184" t="s">
        <v>18</v>
      </c>
      <c r="H97" s="187">
        <v>144</v>
      </c>
      <c r="I97" s="157">
        <v>41.3</v>
      </c>
      <c r="J97" s="157">
        <v>5947.2</v>
      </c>
    </row>
    <row r="98" spans="1:11" s="167" customFormat="1" ht="26.25" customHeight="1" x14ac:dyDescent="0.25">
      <c r="A98" s="185"/>
      <c r="B98" s="210">
        <v>88</v>
      </c>
      <c r="C98" s="182">
        <v>44676</v>
      </c>
      <c r="D98" s="182">
        <v>44676</v>
      </c>
      <c r="E98" s="154">
        <v>2049</v>
      </c>
      <c r="F98" s="169" t="s">
        <v>392</v>
      </c>
      <c r="G98" s="184" t="s">
        <v>18</v>
      </c>
      <c r="H98" s="187">
        <v>73</v>
      </c>
      <c r="I98" s="157">
        <v>17.7</v>
      </c>
      <c r="J98" s="157">
        <v>1292.0999999999999</v>
      </c>
    </row>
    <row r="99" spans="1:11" s="167" customFormat="1" ht="26.25" customHeight="1" x14ac:dyDescent="0.25">
      <c r="A99" s="185"/>
      <c r="B99" s="210">
        <v>89</v>
      </c>
      <c r="C99" s="182">
        <v>44676</v>
      </c>
      <c r="D99" s="182">
        <v>44676</v>
      </c>
      <c r="E99" s="154">
        <v>2028</v>
      </c>
      <c r="F99" s="169" t="s">
        <v>393</v>
      </c>
      <c r="G99" s="184" t="s">
        <v>18</v>
      </c>
      <c r="H99" s="187">
        <v>7</v>
      </c>
      <c r="I99" s="157">
        <v>295</v>
      </c>
      <c r="J99" s="157">
        <v>2065</v>
      </c>
    </row>
    <row r="100" spans="1:11" s="167" customFormat="1" ht="26.25" customHeight="1" x14ac:dyDescent="0.25">
      <c r="A100" s="185"/>
      <c r="B100" s="210">
        <v>90</v>
      </c>
      <c r="C100" s="182">
        <v>44676</v>
      </c>
      <c r="D100" s="182">
        <v>44676</v>
      </c>
      <c r="E100" s="154">
        <v>2084</v>
      </c>
      <c r="F100" s="169" t="s">
        <v>394</v>
      </c>
      <c r="G100" s="184" t="s">
        <v>18</v>
      </c>
      <c r="H100" s="187">
        <v>150</v>
      </c>
      <c r="I100" s="157">
        <v>47.2</v>
      </c>
      <c r="J100" s="157">
        <v>7080</v>
      </c>
    </row>
    <row r="101" spans="1:11" s="167" customFormat="1" ht="26.25" customHeight="1" x14ac:dyDescent="0.25">
      <c r="A101" s="185"/>
      <c r="B101" s="210">
        <v>91</v>
      </c>
      <c r="C101" s="182">
        <v>44676</v>
      </c>
      <c r="D101" s="182">
        <v>44676</v>
      </c>
      <c r="E101" s="154">
        <v>2046</v>
      </c>
      <c r="F101" s="169" t="s">
        <v>395</v>
      </c>
      <c r="G101" s="184" t="s">
        <v>18</v>
      </c>
      <c r="H101" s="187">
        <v>14</v>
      </c>
      <c r="I101" s="157">
        <v>47.2</v>
      </c>
      <c r="J101" s="157">
        <v>660.80000000000007</v>
      </c>
    </row>
    <row r="102" spans="1:11" s="167" customFormat="1" ht="26.25" customHeight="1" x14ac:dyDescent="0.25">
      <c r="A102" s="185"/>
      <c r="B102" s="210">
        <v>92</v>
      </c>
      <c r="C102" s="162" t="s">
        <v>375</v>
      </c>
      <c r="D102" s="162" t="s">
        <v>375</v>
      </c>
      <c r="E102" s="154">
        <v>1041</v>
      </c>
      <c r="F102" s="169" t="s">
        <v>396</v>
      </c>
      <c r="G102" s="184" t="s">
        <v>18</v>
      </c>
      <c r="H102" s="187">
        <v>300</v>
      </c>
      <c r="I102" s="157">
        <v>35.4</v>
      </c>
      <c r="J102" s="157">
        <v>10620</v>
      </c>
    </row>
    <row r="103" spans="1:11" s="167" customFormat="1" ht="26.25" customHeight="1" x14ac:dyDescent="0.25">
      <c r="A103" s="185"/>
      <c r="B103" s="210">
        <v>93</v>
      </c>
      <c r="C103" s="182">
        <v>44676</v>
      </c>
      <c r="D103" s="182">
        <v>44676</v>
      </c>
      <c r="E103" s="154">
        <v>1042</v>
      </c>
      <c r="F103" s="169" t="s">
        <v>403</v>
      </c>
      <c r="G103" s="184" t="s">
        <v>18</v>
      </c>
      <c r="H103" s="187">
        <v>264</v>
      </c>
      <c r="I103" s="157">
        <v>23.6</v>
      </c>
      <c r="J103" s="157">
        <v>6230.4000000000005</v>
      </c>
    </row>
    <row r="104" spans="1:11" s="167" customFormat="1" ht="26.25" customHeight="1" x14ac:dyDescent="0.25">
      <c r="A104" s="185"/>
      <c r="B104" s="210">
        <v>94</v>
      </c>
      <c r="C104" s="182">
        <v>44676</v>
      </c>
      <c r="D104" s="182">
        <v>44676</v>
      </c>
      <c r="E104" s="154">
        <v>2078</v>
      </c>
      <c r="F104" s="169" t="s">
        <v>397</v>
      </c>
      <c r="G104" s="184" t="s">
        <v>18</v>
      </c>
      <c r="H104" s="187">
        <v>20</v>
      </c>
      <c r="I104" s="157">
        <v>129.80000000000001</v>
      </c>
      <c r="J104" s="157">
        <v>2596</v>
      </c>
    </row>
    <row r="105" spans="1:11" s="167" customFormat="1" ht="26.25" customHeight="1" x14ac:dyDescent="0.25">
      <c r="A105" s="185"/>
      <c r="B105" s="210">
        <v>95</v>
      </c>
      <c r="C105" s="182">
        <v>44676</v>
      </c>
      <c r="D105" s="182">
        <v>44676</v>
      </c>
      <c r="E105" s="154">
        <v>2089</v>
      </c>
      <c r="F105" s="169" t="s">
        <v>398</v>
      </c>
      <c r="G105" s="184" t="s">
        <v>18</v>
      </c>
      <c r="H105" s="162">
        <v>75</v>
      </c>
      <c r="I105" s="157">
        <v>236</v>
      </c>
      <c r="J105" s="157">
        <v>17700</v>
      </c>
    </row>
    <row r="106" spans="1:11" s="167" customFormat="1" ht="26.25" customHeight="1" x14ac:dyDescent="0.25">
      <c r="A106" s="185"/>
      <c r="B106" s="210">
        <v>96</v>
      </c>
      <c r="C106" s="182">
        <v>44676</v>
      </c>
      <c r="D106" s="182">
        <v>44676</v>
      </c>
      <c r="E106" s="154">
        <v>2005</v>
      </c>
      <c r="F106" s="169" t="s">
        <v>399</v>
      </c>
      <c r="G106" s="184" t="s">
        <v>18</v>
      </c>
      <c r="H106" s="187">
        <v>50</v>
      </c>
      <c r="I106" s="157">
        <v>23.6</v>
      </c>
      <c r="J106" s="157">
        <v>1180</v>
      </c>
    </row>
    <row r="107" spans="1:11" s="167" customFormat="1" ht="26.25" customHeight="1" x14ac:dyDescent="0.25">
      <c r="A107" s="185"/>
      <c r="B107" s="210">
        <v>97</v>
      </c>
      <c r="C107" s="182">
        <v>44676</v>
      </c>
      <c r="D107" s="182">
        <v>44676</v>
      </c>
      <c r="E107" s="154">
        <v>2017</v>
      </c>
      <c r="F107" s="169" t="s">
        <v>400</v>
      </c>
      <c r="G107" s="184" t="s">
        <v>18</v>
      </c>
      <c r="H107" s="187">
        <v>100</v>
      </c>
      <c r="I107" s="157">
        <v>47.2</v>
      </c>
      <c r="J107" s="157">
        <v>4720</v>
      </c>
      <c r="K107" s="185"/>
    </row>
    <row r="108" spans="1:11" s="167" customFormat="1" ht="26.25" customHeight="1" x14ac:dyDescent="0.25">
      <c r="A108" s="185"/>
      <c r="B108" s="210">
        <v>98</v>
      </c>
      <c r="C108" s="182">
        <v>44676</v>
      </c>
      <c r="D108" s="182">
        <v>44676</v>
      </c>
      <c r="E108" s="154">
        <v>2070</v>
      </c>
      <c r="F108" s="169" t="s">
        <v>132</v>
      </c>
      <c r="G108" s="184" t="s">
        <v>18</v>
      </c>
      <c r="H108" s="187">
        <v>72</v>
      </c>
      <c r="I108" s="157">
        <v>11.8</v>
      </c>
      <c r="J108" s="157">
        <v>849.6</v>
      </c>
      <c r="K108" s="185"/>
    </row>
    <row r="109" spans="1:11" s="167" customFormat="1" ht="26.25" customHeight="1" x14ac:dyDescent="0.25">
      <c r="A109" s="185"/>
      <c r="B109" s="210">
        <v>99</v>
      </c>
      <c r="C109" s="162" t="s">
        <v>375</v>
      </c>
      <c r="D109" s="162" t="s">
        <v>375</v>
      </c>
      <c r="E109" s="154">
        <v>3076</v>
      </c>
      <c r="F109" s="169" t="s">
        <v>175</v>
      </c>
      <c r="G109" s="184" t="s">
        <v>18</v>
      </c>
      <c r="H109" s="187">
        <v>50</v>
      </c>
      <c r="I109" s="157">
        <v>141.6</v>
      </c>
      <c r="J109" s="157">
        <v>7080</v>
      </c>
      <c r="K109" s="185"/>
    </row>
    <row r="110" spans="1:11" s="167" customFormat="1" ht="26.25" customHeight="1" x14ac:dyDescent="0.25">
      <c r="A110" s="160"/>
      <c r="B110" s="210">
        <v>100</v>
      </c>
      <c r="C110" s="153">
        <v>44659</v>
      </c>
      <c r="D110" s="153">
        <v>44659</v>
      </c>
      <c r="E110" s="154">
        <v>2011</v>
      </c>
      <c r="F110" s="166" t="s">
        <v>343</v>
      </c>
      <c r="G110" s="154" t="s">
        <v>77</v>
      </c>
      <c r="H110" s="162">
        <v>72</v>
      </c>
      <c r="I110" s="157">
        <v>21.995200000000001</v>
      </c>
      <c r="J110" s="157">
        <v>1583.6544000000001</v>
      </c>
      <c r="K110" s="185"/>
    </row>
    <row r="111" spans="1:11" s="167" customFormat="1" ht="26.25" customHeight="1" x14ac:dyDescent="0.25">
      <c r="A111" s="160"/>
      <c r="B111" s="210">
        <v>101</v>
      </c>
      <c r="C111" s="153">
        <v>44659</v>
      </c>
      <c r="D111" s="153">
        <v>44659</v>
      </c>
      <c r="E111" s="154">
        <v>2016</v>
      </c>
      <c r="F111" s="166" t="s">
        <v>344</v>
      </c>
      <c r="G111" s="154" t="s">
        <v>77</v>
      </c>
      <c r="H111" s="162">
        <v>94</v>
      </c>
      <c r="I111" s="157">
        <v>33.924999999999997</v>
      </c>
      <c r="J111" s="157">
        <v>3188.95</v>
      </c>
      <c r="K111" s="185"/>
    </row>
    <row r="112" spans="1:11" s="167" customFormat="1" ht="26.25" customHeight="1" x14ac:dyDescent="0.25">
      <c r="A112" s="160"/>
      <c r="B112" s="210">
        <v>102</v>
      </c>
      <c r="C112" s="153">
        <v>44659</v>
      </c>
      <c r="D112" s="153">
        <v>44659</v>
      </c>
      <c r="E112" s="154">
        <v>2012</v>
      </c>
      <c r="F112" s="166" t="s">
        <v>345</v>
      </c>
      <c r="G112" s="154" t="s">
        <v>77</v>
      </c>
      <c r="H112" s="162">
        <v>150</v>
      </c>
      <c r="I112" s="157">
        <v>70.516800000000003</v>
      </c>
      <c r="J112" s="157">
        <v>10577.52</v>
      </c>
      <c r="K112" s="185"/>
    </row>
    <row r="113" spans="1:11" s="167" customFormat="1" ht="26.25" customHeight="1" x14ac:dyDescent="0.25">
      <c r="A113" s="160"/>
      <c r="B113" s="210">
        <v>103</v>
      </c>
      <c r="C113" s="153">
        <v>44659</v>
      </c>
      <c r="D113" s="153">
        <v>44659</v>
      </c>
      <c r="E113" s="154">
        <v>2013</v>
      </c>
      <c r="F113" s="166" t="s">
        <v>346</v>
      </c>
      <c r="G113" s="154" t="s">
        <v>77</v>
      </c>
      <c r="H113" s="162">
        <v>105</v>
      </c>
      <c r="I113" s="157">
        <v>48.8992</v>
      </c>
      <c r="J113" s="157">
        <v>5134.4160000000002</v>
      </c>
      <c r="K113" s="185"/>
    </row>
    <row r="114" spans="1:11" s="167" customFormat="1" ht="26.25" customHeight="1" x14ac:dyDescent="0.25">
      <c r="A114" s="160"/>
      <c r="B114" s="210">
        <v>104</v>
      </c>
      <c r="C114" s="153">
        <v>44659</v>
      </c>
      <c r="D114" s="153">
        <v>44659</v>
      </c>
      <c r="E114" s="154">
        <v>2014</v>
      </c>
      <c r="F114" s="166" t="s">
        <v>347</v>
      </c>
      <c r="G114" s="154" t="s">
        <v>77</v>
      </c>
      <c r="H114" s="162">
        <v>16</v>
      </c>
      <c r="I114" s="157">
        <v>158.09639999999999</v>
      </c>
      <c r="J114" s="157">
        <v>2529.5423999999998</v>
      </c>
      <c r="K114" s="185"/>
    </row>
    <row r="115" spans="1:11" s="167" customFormat="1" ht="26.25" customHeight="1" x14ac:dyDescent="0.25">
      <c r="A115" s="160"/>
      <c r="B115" s="210">
        <v>105</v>
      </c>
      <c r="C115" s="153">
        <v>44659</v>
      </c>
      <c r="D115" s="153">
        <v>44659</v>
      </c>
      <c r="E115" s="154">
        <v>2056</v>
      </c>
      <c r="F115" s="166" t="s">
        <v>348</v>
      </c>
      <c r="G115" s="154" t="s">
        <v>18</v>
      </c>
      <c r="H115" s="162">
        <v>30</v>
      </c>
      <c r="I115" s="157">
        <v>57.949799999999996</v>
      </c>
      <c r="J115" s="157">
        <v>1738.4939999999999</v>
      </c>
      <c r="K115" s="185"/>
    </row>
    <row r="116" spans="1:11" s="167" customFormat="1" ht="26.25" customHeight="1" x14ac:dyDescent="0.25">
      <c r="A116" s="160"/>
      <c r="B116" s="210">
        <v>106</v>
      </c>
      <c r="C116" s="153">
        <v>44659</v>
      </c>
      <c r="D116" s="153">
        <v>44659</v>
      </c>
      <c r="E116" s="154">
        <v>2096</v>
      </c>
      <c r="F116" s="166" t="s">
        <v>349</v>
      </c>
      <c r="G116" s="154" t="s">
        <v>18</v>
      </c>
      <c r="H116" s="162">
        <v>11</v>
      </c>
      <c r="I116" s="157">
        <v>64.463400000000007</v>
      </c>
      <c r="J116" s="157">
        <v>709.09740000000011</v>
      </c>
      <c r="K116" s="185"/>
    </row>
    <row r="117" spans="1:11" s="167" customFormat="1" ht="26.25" customHeight="1" x14ac:dyDescent="0.25">
      <c r="A117" s="160"/>
      <c r="B117" s="210">
        <v>107</v>
      </c>
      <c r="C117" s="153">
        <v>44659</v>
      </c>
      <c r="D117" s="153">
        <v>44659</v>
      </c>
      <c r="E117" s="154">
        <v>2040</v>
      </c>
      <c r="F117" s="166" t="s">
        <v>530</v>
      </c>
      <c r="G117" s="154" t="s">
        <v>77</v>
      </c>
      <c r="H117" s="162">
        <v>127</v>
      </c>
      <c r="I117" s="157">
        <v>22.42</v>
      </c>
      <c r="J117" s="157">
        <v>2847.34</v>
      </c>
      <c r="K117" s="185"/>
    </row>
    <row r="118" spans="1:11" s="167" customFormat="1" ht="26.25" customHeight="1" x14ac:dyDescent="0.25">
      <c r="A118" s="160"/>
      <c r="B118" s="210">
        <v>108</v>
      </c>
      <c r="C118" s="153">
        <v>44659</v>
      </c>
      <c r="D118" s="153">
        <v>44659</v>
      </c>
      <c r="E118" s="154">
        <v>2037</v>
      </c>
      <c r="F118" s="166" t="s">
        <v>350</v>
      </c>
      <c r="G118" s="154" t="s">
        <v>18</v>
      </c>
      <c r="H118" s="162">
        <v>142</v>
      </c>
      <c r="I118" s="157">
        <v>30.3614</v>
      </c>
      <c r="J118" s="157">
        <v>4311.3188</v>
      </c>
      <c r="K118" s="185"/>
    </row>
    <row r="119" spans="1:11" s="167" customFormat="1" ht="26.25" customHeight="1" x14ac:dyDescent="0.25">
      <c r="A119" s="160"/>
      <c r="B119" s="210">
        <v>109</v>
      </c>
      <c r="C119" s="153">
        <v>44659</v>
      </c>
      <c r="D119" s="153">
        <v>44659</v>
      </c>
      <c r="E119" s="154">
        <v>1065</v>
      </c>
      <c r="F119" s="166" t="s">
        <v>407</v>
      </c>
      <c r="G119" s="154" t="s">
        <v>18</v>
      </c>
      <c r="H119" s="162">
        <v>120</v>
      </c>
      <c r="I119" s="157">
        <v>17.145399999999999</v>
      </c>
      <c r="J119" s="157">
        <v>2057.4479999999999</v>
      </c>
      <c r="K119" s="185"/>
    </row>
    <row r="120" spans="1:11" s="167" customFormat="1" ht="26.25" customHeight="1" x14ac:dyDescent="0.25">
      <c r="A120" s="160"/>
      <c r="B120" s="210">
        <v>110</v>
      </c>
      <c r="C120" s="153">
        <v>44659</v>
      </c>
      <c r="D120" s="153">
        <v>44659</v>
      </c>
      <c r="E120" s="154">
        <v>2037</v>
      </c>
      <c r="F120" s="166" t="s">
        <v>351</v>
      </c>
      <c r="G120" s="154" t="s">
        <v>18</v>
      </c>
      <c r="H120" s="162">
        <v>299</v>
      </c>
      <c r="I120" s="157">
        <v>29.747800000000002</v>
      </c>
      <c r="J120" s="157">
        <v>8894.592200000001</v>
      </c>
      <c r="K120" s="185"/>
    </row>
    <row r="121" spans="1:11" s="167" customFormat="1" ht="26.25" customHeight="1" x14ac:dyDescent="0.25">
      <c r="A121" s="160"/>
      <c r="B121" s="210">
        <v>111</v>
      </c>
      <c r="C121" s="153">
        <v>44659</v>
      </c>
      <c r="D121" s="153">
        <v>44659</v>
      </c>
      <c r="E121" s="154">
        <v>1065</v>
      </c>
      <c r="F121" s="166" t="s">
        <v>406</v>
      </c>
      <c r="G121" s="154" t="s">
        <v>18</v>
      </c>
      <c r="H121" s="162">
        <v>289</v>
      </c>
      <c r="I121" s="157">
        <v>27.387800000000002</v>
      </c>
      <c r="J121" s="157">
        <v>7915.0742000000009</v>
      </c>
      <c r="K121" s="185"/>
    </row>
    <row r="122" spans="1:11" s="167" customFormat="1" ht="26.25" customHeight="1" x14ac:dyDescent="0.25">
      <c r="A122" s="160"/>
      <c r="B122" s="210">
        <v>112</v>
      </c>
      <c r="C122" s="153">
        <v>44659</v>
      </c>
      <c r="D122" s="153">
        <v>44659</v>
      </c>
      <c r="E122" s="154">
        <v>1078</v>
      </c>
      <c r="F122" s="166" t="s">
        <v>352</v>
      </c>
      <c r="G122" s="154" t="s">
        <v>18</v>
      </c>
      <c r="H122" s="162">
        <v>66</v>
      </c>
      <c r="I122" s="157">
        <v>49.996600000000001</v>
      </c>
      <c r="J122" s="157">
        <v>3299.7755999999999</v>
      </c>
    </row>
    <row r="123" spans="1:11" s="167" customFormat="1" ht="26.25" customHeight="1" x14ac:dyDescent="0.25">
      <c r="A123" s="160"/>
      <c r="B123" s="210">
        <v>113</v>
      </c>
      <c r="C123" s="153">
        <v>44659</v>
      </c>
      <c r="D123" s="153">
        <v>44659</v>
      </c>
      <c r="E123" s="154">
        <v>1019</v>
      </c>
      <c r="F123" s="166" t="s">
        <v>451</v>
      </c>
      <c r="G123" s="154" t="s">
        <v>18</v>
      </c>
      <c r="H123" s="162">
        <v>250</v>
      </c>
      <c r="I123" s="157">
        <v>18.561400000000003</v>
      </c>
      <c r="J123" s="157">
        <v>4640.3500000000004</v>
      </c>
    </row>
    <row r="124" spans="1:11" s="167" customFormat="1" ht="26.25" customHeight="1" x14ac:dyDescent="0.25">
      <c r="A124" s="160"/>
      <c r="B124" s="210">
        <v>114</v>
      </c>
      <c r="C124" s="153">
        <v>44659</v>
      </c>
      <c r="D124" s="153">
        <v>44659</v>
      </c>
      <c r="E124" s="154">
        <v>1023</v>
      </c>
      <c r="F124" s="166" t="s">
        <v>452</v>
      </c>
      <c r="G124" s="154" t="s">
        <v>18</v>
      </c>
      <c r="H124" s="162">
        <v>272</v>
      </c>
      <c r="I124" s="157">
        <v>22.998200000000001</v>
      </c>
      <c r="J124" s="157">
        <v>6255.5104000000001</v>
      </c>
    </row>
    <row r="125" spans="1:11" s="167" customFormat="1" ht="26.25" customHeight="1" x14ac:dyDescent="0.25">
      <c r="A125" s="160"/>
      <c r="B125" s="210">
        <v>115</v>
      </c>
      <c r="C125" s="153">
        <v>44659</v>
      </c>
      <c r="D125" s="153">
        <v>44659</v>
      </c>
      <c r="E125" s="154">
        <v>2053</v>
      </c>
      <c r="F125" s="166" t="s">
        <v>353</v>
      </c>
      <c r="G125" s="154" t="s">
        <v>77</v>
      </c>
      <c r="H125" s="162">
        <v>237</v>
      </c>
      <c r="I125" s="157">
        <v>179.64320000000001</v>
      </c>
      <c r="J125" s="157">
        <v>42575.438399999999</v>
      </c>
    </row>
    <row r="126" spans="1:11" s="167" customFormat="1" ht="26.25" customHeight="1" x14ac:dyDescent="0.25">
      <c r="A126" s="160"/>
      <c r="B126" s="210">
        <v>116</v>
      </c>
      <c r="C126" s="153">
        <v>44659</v>
      </c>
      <c r="D126" s="153">
        <v>44659</v>
      </c>
      <c r="E126" s="154">
        <v>2053</v>
      </c>
      <c r="F126" s="166" t="s">
        <v>354</v>
      </c>
      <c r="G126" s="154" t="s">
        <v>77</v>
      </c>
      <c r="H126" s="162">
        <v>11</v>
      </c>
      <c r="I126" s="157">
        <v>179.64320000000001</v>
      </c>
      <c r="J126" s="157">
        <v>1976.0752</v>
      </c>
    </row>
    <row r="127" spans="1:11" s="167" customFormat="1" ht="26.25" customHeight="1" x14ac:dyDescent="0.25">
      <c r="A127" s="160"/>
      <c r="B127" s="210">
        <v>117</v>
      </c>
      <c r="C127" s="153">
        <v>44659</v>
      </c>
      <c r="D127" s="153">
        <v>44659</v>
      </c>
      <c r="E127" s="154">
        <v>2053</v>
      </c>
      <c r="F127" s="166" t="s">
        <v>355</v>
      </c>
      <c r="G127" s="154" t="s">
        <v>77</v>
      </c>
      <c r="H127" s="162">
        <v>7</v>
      </c>
      <c r="I127" s="157">
        <v>179.64320000000001</v>
      </c>
      <c r="J127" s="157">
        <v>1257.5024000000001</v>
      </c>
    </row>
    <row r="128" spans="1:11" s="167" customFormat="1" ht="26.25" customHeight="1" x14ac:dyDescent="0.25">
      <c r="A128" s="160"/>
      <c r="B128" s="210">
        <v>118</v>
      </c>
      <c r="C128" s="153">
        <v>44659</v>
      </c>
      <c r="D128" s="153">
        <v>44659</v>
      </c>
      <c r="E128" s="154">
        <v>2053</v>
      </c>
      <c r="F128" s="166" t="s">
        <v>356</v>
      </c>
      <c r="G128" s="154" t="s">
        <v>77</v>
      </c>
      <c r="H128" s="162">
        <v>15</v>
      </c>
      <c r="I128" s="157">
        <v>179.64320000000001</v>
      </c>
      <c r="J128" s="157">
        <v>2694.6480000000001</v>
      </c>
    </row>
    <row r="129" spans="1:11" s="167" customFormat="1" ht="26.25" customHeight="1" x14ac:dyDescent="0.25">
      <c r="A129" s="160"/>
      <c r="B129" s="210">
        <v>119</v>
      </c>
      <c r="C129" s="153">
        <v>44659</v>
      </c>
      <c r="D129" s="153">
        <v>44659</v>
      </c>
      <c r="E129" s="154">
        <v>2053</v>
      </c>
      <c r="F129" s="166" t="s">
        <v>357</v>
      </c>
      <c r="G129" s="154" t="s">
        <v>77</v>
      </c>
      <c r="H129" s="162">
        <v>13</v>
      </c>
      <c r="I129" s="157">
        <v>179.64320000000001</v>
      </c>
      <c r="J129" s="157">
        <v>2335.3616000000002</v>
      </c>
    </row>
    <row r="130" spans="1:11" s="167" customFormat="1" ht="26.25" customHeight="1" x14ac:dyDescent="0.25">
      <c r="A130" s="160"/>
      <c r="B130" s="210">
        <v>120</v>
      </c>
      <c r="C130" s="153">
        <v>44659</v>
      </c>
      <c r="D130" s="153">
        <v>44659</v>
      </c>
      <c r="E130" s="154">
        <v>2050</v>
      </c>
      <c r="F130" s="166" t="s">
        <v>358</v>
      </c>
      <c r="G130" s="154" t="s">
        <v>18</v>
      </c>
      <c r="H130" s="162">
        <v>52</v>
      </c>
      <c r="I130" s="157">
        <v>283.2</v>
      </c>
      <c r="J130" s="157">
        <v>14726.4</v>
      </c>
    </row>
    <row r="131" spans="1:11" s="167" customFormat="1" ht="26.25" customHeight="1" x14ac:dyDescent="0.25">
      <c r="A131" s="160"/>
      <c r="B131" s="210">
        <v>121</v>
      </c>
      <c r="C131" s="153">
        <v>44659</v>
      </c>
      <c r="D131" s="153">
        <v>44659</v>
      </c>
      <c r="E131" s="154">
        <v>2085</v>
      </c>
      <c r="F131" s="166" t="s">
        <v>450</v>
      </c>
      <c r="G131" s="154" t="s">
        <v>18</v>
      </c>
      <c r="H131" s="162">
        <v>81</v>
      </c>
      <c r="I131" s="157">
        <v>43.718999999999994</v>
      </c>
      <c r="J131" s="157">
        <v>3541.2389999999996</v>
      </c>
    </row>
    <row r="132" spans="1:11" s="167" customFormat="1" ht="26.25" customHeight="1" x14ac:dyDescent="0.25">
      <c r="A132" s="160"/>
      <c r="B132" s="210">
        <v>122</v>
      </c>
      <c r="C132" s="153">
        <v>44659</v>
      </c>
      <c r="D132" s="153">
        <v>44659</v>
      </c>
      <c r="E132" s="154">
        <v>1045</v>
      </c>
      <c r="F132" s="166" t="s">
        <v>359</v>
      </c>
      <c r="G132" s="154" t="s">
        <v>18</v>
      </c>
      <c r="H132" s="162">
        <v>100</v>
      </c>
      <c r="I132" s="157">
        <v>214.00479999999999</v>
      </c>
      <c r="J132" s="157">
        <v>21400.48</v>
      </c>
    </row>
    <row r="133" spans="1:11" s="167" customFormat="1" ht="26.25" customHeight="1" x14ac:dyDescent="0.25">
      <c r="A133" s="160"/>
      <c r="B133" s="210">
        <v>123</v>
      </c>
      <c r="C133" s="153">
        <v>44659</v>
      </c>
      <c r="D133" s="153">
        <v>44659</v>
      </c>
      <c r="E133" s="154">
        <v>1046</v>
      </c>
      <c r="F133" s="166" t="s">
        <v>360</v>
      </c>
      <c r="G133" s="154" t="s">
        <v>18</v>
      </c>
      <c r="H133" s="162">
        <v>100</v>
      </c>
      <c r="I133" s="157">
        <v>280.00220000000002</v>
      </c>
      <c r="J133" s="157">
        <v>28000.22</v>
      </c>
    </row>
    <row r="134" spans="1:11" s="167" customFormat="1" ht="26.25" customHeight="1" x14ac:dyDescent="0.25">
      <c r="A134" s="160"/>
      <c r="B134" s="210">
        <v>127</v>
      </c>
      <c r="C134" s="153">
        <v>44659</v>
      </c>
      <c r="D134" s="153">
        <v>44659</v>
      </c>
      <c r="E134" s="154">
        <v>2022</v>
      </c>
      <c r="F134" s="166" t="s">
        <v>361</v>
      </c>
      <c r="G134" s="154" t="s">
        <v>18</v>
      </c>
      <c r="H134" s="162">
        <v>100</v>
      </c>
      <c r="I134" s="157">
        <v>38.999000000000002</v>
      </c>
      <c r="J134" s="157">
        <v>3899.9</v>
      </c>
    </row>
    <row r="135" spans="1:11" s="167" customFormat="1" ht="26.25" customHeight="1" x14ac:dyDescent="0.25">
      <c r="A135" s="160"/>
      <c r="B135" s="210">
        <v>128</v>
      </c>
      <c r="C135" s="153">
        <v>44659</v>
      </c>
      <c r="D135" s="153">
        <v>44659</v>
      </c>
      <c r="E135" s="154">
        <v>2020</v>
      </c>
      <c r="F135" s="166" t="s">
        <v>362</v>
      </c>
      <c r="G135" s="154" t="s">
        <v>18</v>
      </c>
      <c r="H135" s="162">
        <v>131</v>
      </c>
      <c r="I135" s="157">
        <v>59.165200000000006</v>
      </c>
      <c r="J135" s="157">
        <v>7750.6412000000009</v>
      </c>
      <c r="K135" s="185"/>
    </row>
    <row r="136" spans="1:11" s="167" customFormat="1" ht="26.25" customHeight="1" x14ac:dyDescent="0.25">
      <c r="A136" s="160"/>
      <c r="B136" s="210">
        <v>129</v>
      </c>
      <c r="C136" s="153">
        <v>44659</v>
      </c>
      <c r="D136" s="153">
        <v>44659</v>
      </c>
      <c r="E136" s="154">
        <v>2055</v>
      </c>
      <c r="F136" s="166" t="s">
        <v>363</v>
      </c>
      <c r="G136" s="154" t="s">
        <v>18</v>
      </c>
      <c r="H136" s="162">
        <v>84</v>
      </c>
      <c r="I136" s="157">
        <v>118</v>
      </c>
      <c r="J136" s="157">
        <v>9912</v>
      </c>
      <c r="K136" s="185"/>
    </row>
    <row r="137" spans="1:11" s="167" customFormat="1" ht="26.25" customHeight="1" x14ac:dyDescent="0.25">
      <c r="A137" s="160"/>
      <c r="B137" s="210">
        <v>130</v>
      </c>
      <c r="C137" s="153">
        <v>44659</v>
      </c>
      <c r="D137" s="153">
        <v>44659</v>
      </c>
      <c r="E137" s="154">
        <v>2009</v>
      </c>
      <c r="F137" s="166" t="s">
        <v>404</v>
      </c>
      <c r="G137" s="154" t="s">
        <v>18</v>
      </c>
      <c r="H137" s="162">
        <v>338</v>
      </c>
      <c r="I137" s="157">
        <v>21.122</v>
      </c>
      <c r="J137" s="157">
        <v>7139.2359999999999</v>
      </c>
      <c r="K137" s="185"/>
    </row>
    <row r="138" spans="1:11" s="167" customFormat="1" ht="26.25" customHeight="1" x14ac:dyDescent="0.25">
      <c r="A138" s="160"/>
      <c r="B138" s="210">
        <v>131</v>
      </c>
      <c r="C138" s="153">
        <v>44659</v>
      </c>
      <c r="D138" s="153">
        <v>44659</v>
      </c>
      <c r="E138" s="154">
        <v>2010</v>
      </c>
      <c r="F138" s="166" t="s">
        <v>405</v>
      </c>
      <c r="G138" s="154" t="s">
        <v>18</v>
      </c>
      <c r="H138" s="162">
        <v>213</v>
      </c>
      <c r="I138" s="157">
        <v>53.867000000000004</v>
      </c>
      <c r="J138" s="157">
        <v>11473.671</v>
      </c>
      <c r="K138" s="185"/>
    </row>
    <row r="139" spans="1:11" s="167" customFormat="1" ht="26.25" customHeight="1" x14ac:dyDescent="0.25">
      <c r="A139" s="160"/>
      <c r="B139" s="210">
        <v>132</v>
      </c>
      <c r="C139" s="153">
        <v>44659</v>
      </c>
      <c r="D139" s="153">
        <v>44659</v>
      </c>
      <c r="E139" s="154">
        <v>2018</v>
      </c>
      <c r="F139" s="166" t="s">
        <v>90</v>
      </c>
      <c r="G139" s="154" t="s">
        <v>18</v>
      </c>
      <c r="H139" s="162">
        <v>51</v>
      </c>
      <c r="I139" s="157">
        <v>29.570799999999998</v>
      </c>
      <c r="J139" s="157">
        <v>1508.1107999999999</v>
      </c>
      <c r="K139" s="185"/>
    </row>
    <row r="140" spans="1:11" s="167" customFormat="1" ht="26.25" customHeight="1" x14ac:dyDescent="0.25">
      <c r="A140" s="160"/>
      <c r="B140" s="210">
        <v>133</v>
      </c>
      <c r="C140" s="153">
        <v>44659</v>
      </c>
      <c r="D140" s="153">
        <v>44659</v>
      </c>
      <c r="E140" s="154">
        <v>2023</v>
      </c>
      <c r="F140" s="166" t="s">
        <v>82</v>
      </c>
      <c r="G140" s="154" t="s">
        <v>18</v>
      </c>
      <c r="H140" s="162">
        <v>99</v>
      </c>
      <c r="I140" s="157">
        <v>125.3986</v>
      </c>
      <c r="J140" s="157">
        <v>12414.4614</v>
      </c>
      <c r="K140" s="185"/>
    </row>
    <row r="141" spans="1:11" s="167" customFormat="1" ht="26.25" customHeight="1" x14ac:dyDescent="0.25">
      <c r="A141" s="160"/>
      <c r="B141" s="210">
        <v>134</v>
      </c>
      <c r="C141" s="153">
        <v>44659</v>
      </c>
      <c r="D141" s="153">
        <v>44659</v>
      </c>
      <c r="E141" s="154">
        <v>2024</v>
      </c>
      <c r="F141" s="166" t="s">
        <v>364</v>
      </c>
      <c r="G141" s="154" t="s">
        <v>18</v>
      </c>
      <c r="H141" s="162">
        <v>30</v>
      </c>
      <c r="I141" s="157">
        <v>576.00519999999995</v>
      </c>
      <c r="J141" s="157">
        <v>17280.155999999999</v>
      </c>
      <c r="K141" s="185"/>
    </row>
    <row r="142" spans="1:11" s="167" customFormat="1" ht="26.25" customHeight="1" x14ac:dyDescent="0.25">
      <c r="A142" s="160"/>
      <c r="B142" s="210">
        <v>135</v>
      </c>
      <c r="C142" s="153">
        <v>44659</v>
      </c>
      <c r="D142" s="153">
        <v>44659</v>
      </c>
      <c r="E142" s="154"/>
      <c r="F142" s="166" t="s">
        <v>365</v>
      </c>
      <c r="G142" s="154" t="s">
        <v>18</v>
      </c>
      <c r="H142" s="162">
        <v>252</v>
      </c>
      <c r="I142" s="157">
        <v>193.69698412698412</v>
      </c>
      <c r="J142" s="157">
        <v>48811.64</v>
      </c>
      <c r="K142" s="185"/>
    </row>
    <row r="143" spans="1:11" s="167" customFormat="1" ht="26.25" customHeight="1" x14ac:dyDescent="0.25">
      <c r="A143" s="160"/>
      <c r="B143" s="210">
        <v>136</v>
      </c>
      <c r="C143" s="153">
        <v>44659</v>
      </c>
      <c r="D143" s="153">
        <v>44659</v>
      </c>
      <c r="E143" s="154"/>
      <c r="F143" s="166" t="s">
        <v>366</v>
      </c>
      <c r="G143" s="154" t="s">
        <v>18</v>
      </c>
      <c r="H143" s="162">
        <v>500</v>
      </c>
      <c r="I143" s="157">
        <v>9.6760000000000002</v>
      </c>
      <c r="J143" s="157">
        <v>4838</v>
      </c>
      <c r="K143" s="185"/>
    </row>
    <row r="144" spans="1:11" s="185" customFormat="1" ht="26.25" customHeight="1" x14ac:dyDescent="0.25">
      <c r="A144" s="160"/>
      <c r="B144" s="210">
        <v>137</v>
      </c>
      <c r="C144" s="153">
        <v>44563</v>
      </c>
      <c r="D144" s="153">
        <v>44563</v>
      </c>
      <c r="E144" s="154">
        <v>4090</v>
      </c>
      <c r="F144" s="166" t="s">
        <v>308</v>
      </c>
      <c r="G144" s="154" t="s">
        <v>18</v>
      </c>
      <c r="H144" s="154">
        <v>4</v>
      </c>
      <c r="I144" s="157">
        <v>590</v>
      </c>
      <c r="J144" s="157">
        <v>2360</v>
      </c>
    </row>
    <row r="145" spans="1:11" s="167" customFormat="1" ht="26.25" customHeight="1" x14ac:dyDescent="0.25">
      <c r="A145" s="160">
        <v>4</v>
      </c>
      <c r="B145" s="210">
        <v>139</v>
      </c>
      <c r="C145" s="153">
        <v>44321</v>
      </c>
      <c r="D145" s="153">
        <v>44321</v>
      </c>
      <c r="E145" s="154">
        <v>1003</v>
      </c>
      <c r="F145" s="172" t="s">
        <v>19</v>
      </c>
      <c r="G145" s="161" t="s">
        <v>16</v>
      </c>
      <c r="H145" s="154">
        <v>40</v>
      </c>
      <c r="I145" s="157">
        <v>255.17500000000001</v>
      </c>
      <c r="J145" s="157">
        <v>10207</v>
      </c>
      <c r="K145" s="185"/>
    </row>
    <row r="146" spans="1:11" s="167" customFormat="1" ht="26.25" customHeight="1" x14ac:dyDescent="0.25">
      <c r="A146" s="160">
        <v>5</v>
      </c>
      <c r="B146" s="210">
        <v>140</v>
      </c>
      <c r="C146" s="153">
        <v>44305</v>
      </c>
      <c r="D146" s="153">
        <v>44305</v>
      </c>
      <c r="E146" s="154">
        <v>1006</v>
      </c>
      <c r="F146" s="172" t="s">
        <v>20</v>
      </c>
      <c r="G146" s="154" t="s">
        <v>16</v>
      </c>
      <c r="H146" s="154">
        <v>42</v>
      </c>
      <c r="I146" s="157">
        <v>919.22</v>
      </c>
      <c r="J146" s="157">
        <v>38607.24</v>
      </c>
      <c r="K146" s="185"/>
    </row>
    <row r="147" spans="1:11" s="167" customFormat="1" ht="26.25" customHeight="1" x14ac:dyDescent="0.25">
      <c r="A147" s="160">
        <v>6</v>
      </c>
      <c r="B147" s="210">
        <v>141</v>
      </c>
      <c r="C147" s="188" t="s">
        <v>21</v>
      </c>
      <c r="D147" s="188" t="s">
        <v>21</v>
      </c>
      <c r="E147" s="161">
        <v>1006</v>
      </c>
      <c r="F147" s="189" t="s">
        <v>22</v>
      </c>
      <c r="G147" s="184" t="s">
        <v>16</v>
      </c>
      <c r="H147" s="161">
        <v>52</v>
      </c>
      <c r="I147" s="190">
        <v>824.82</v>
      </c>
      <c r="J147" s="190">
        <v>42890.64</v>
      </c>
      <c r="K147" s="185"/>
    </row>
    <row r="148" spans="1:11" s="167" customFormat="1" ht="26.25" customHeight="1" x14ac:dyDescent="0.25">
      <c r="A148" s="160">
        <v>8</v>
      </c>
      <c r="B148" s="210">
        <v>143</v>
      </c>
      <c r="C148" s="188">
        <v>44005</v>
      </c>
      <c r="D148" s="191">
        <v>44005</v>
      </c>
      <c r="E148" s="154">
        <v>1008</v>
      </c>
      <c r="F148" s="189" t="s">
        <v>27</v>
      </c>
      <c r="G148" s="184" t="s">
        <v>18</v>
      </c>
      <c r="H148" s="154">
        <v>200</v>
      </c>
      <c r="I148" s="190">
        <v>3.54</v>
      </c>
      <c r="J148" s="190">
        <v>708</v>
      </c>
    </row>
    <row r="149" spans="1:11" s="167" customFormat="1" ht="26.25" customHeight="1" x14ac:dyDescent="0.25">
      <c r="A149" s="160">
        <v>9</v>
      </c>
      <c r="B149" s="210">
        <v>144</v>
      </c>
      <c r="C149" s="188" t="s">
        <v>28</v>
      </c>
      <c r="D149" s="188" t="s">
        <v>28</v>
      </c>
      <c r="E149" s="161">
        <v>1008</v>
      </c>
      <c r="F149" s="189" t="s">
        <v>27</v>
      </c>
      <c r="G149" s="184" t="s">
        <v>18</v>
      </c>
      <c r="H149" s="161">
        <v>3184</v>
      </c>
      <c r="I149" s="190">
        <v>3.66</v>
      </c>
      <c r="J149" s="190">
        <v>11653.44</v>
      </c>
    </row>
    <row r="150" spans="1:11" s="167" customFormat="1" ht="26.25" customHeight="1" x14ac:dyDescent="0.25">
      <c r="A150" s="160">
        <v>10</v>
      </c>
      <c r="B150" s="210">
        <v>145</v>
      </c>
      <c r="C150" s="153">
        <v>44321</v>
      </c>
      <c r="D150" s="153">
        <v>44321</v>
      </c>
      <c r="E150" s="154">
        <v>1011</v>
      </c>
      <c r="F150" s="172" t="s">
        <v>29</v>
      </c>
      <c r="G150" s="154" t="s">
        <v>18</v>
      </c>
      <c r="H150" s="154">
        <v>154</v>
      </c>
      <c r="I150" s="157">
        <v>15.34</v>
      </c>
      <c r="J150" s="157">
        <v>2362.36</v>
      </c>
    </row>
    <row r="151" spans="1:11" s="167" customFormat="1" ht="26.25" customHeight="1" x14ac:dyDescent="0.25">
      <c r="A151" s="160">
        <v>13</v>
      </c>
      <c r="B151" s="210">
        <v>148</v>
      </c>
      <c r="C151" s="191" t="s">
        <v>32</v>
      </c>
      <c r="D151" s="191">
        <v>43837</v>
      </c>
      <c r="E151" s="154">
        <v>1014</v>
      </c>
      <c r="F151" s="166" t="s">
        <v>33</v>
      </c>
      <c r="G151" s="184" t="s">
        <v>18</v>
      </c>
      <c r="H151" s="154">
        <v>3770</v>
      </c>
      <c r="I151" s="190">
        <v>4.07</v>
      </c>
      <c r="J151" s="190">
        <v>15343.900000000001</v>
      </c>
    </row>
    <row r="152" spans="1:11" s="167" customFormat="1" ht="26.25" customHeight="1" x14ac:dyDescent="0.25">
      <c r="A152" s="160">
        <v>14</v>
      </c>
      <c r="B152" s="210">
        <v>149</v>
      </c>
      <c r="C152" s="188" t="s">
        <v>34</v>
      </c>
      <c r="D152" s="188" t="s">
        <v>34</v>
      </c>
      <c r="E152" s="161">
        <v>1014</v>
      </c>
      <c r="F152" s="189" t="s">
        <v>35</v>
      </c>
      <c r="G152" s="184" t="s">
        <v>18</v>
      </c>
      <c r="H152" s="154">
        <v>2211</v>
      </c>
      <c r="I152" s="190">
        <v>3.22</v>
      </c>
      <c r="J152" s="190">
        <v>7119.42</v>
      </c>
    </row>
    <row r="153" spans="1:11" s="167" customFormat="1" ht="26.25" customHeight="1" x14ac:dyDescent="0.25">
      <c r="A153" s="160">
        <v>15</v>
      </c>
      <c r="B153" s="210">
        <v>150</v>
      </c>
      <c r="C153" s="192" t="s">
        <v>36</v>
      </c>
      <c r="D153" s="191">
        <v>43892</v>
      </c>
      <c r="E153" s="154">
        <v>1015</v>
      </c>
      <c r="F153" s="166" t="s">
        <v>37</v>
      </c>
      <c r="G153" s="184" t="s">
        <v>18</v>
      </c>
      <c r="H153" s="154">
        <v>1860</v>
      </c>
      <c r="I153" s="190">
        <v>4.3762660000000002</v>
      </c>
      <c r="J153" s="190">
        <v>8139.8547600000002</v>
      </c>
    </row>
    <row r="154" spans="1:11" s="167" customFormat="1" ht="26.25" customHeight="1" x14ac:dyDescent="0.25">
      <c r="A154" s="160">
        <v>16</v>
      </c>
      <c r="B154" s="210">
        <v>151</v>
      </c>
      <c r="C154" s="191" t="s">
        <v>32</v>
      </c>
      <c r="D154" s="191">
        <v>43837</v>
      </c>
      <c r="E154" s="154">
        <v>1015</v>
      </c>
      <c r="F154" s="166" t="s">
        <v>38</v>
      </c>
      <c r="G154" s="184" t="s">
        <v>18</v>
      </c>
      <c r="H154" s="154">
        <v>908</v>
      </c>
      <c r="I154" s="190">
        <v>3.84</v>
      </c>
      <c r="J154" s="190">
        <v>3486.72</v>
      </c>
    </row>
    <row r="155" spans="1:11" s="167" customFormat="1" ht="26.25" customHeight="1" x14ac:dyDescent="0.25">
      <c r="A155" s="160">
        <v>17</v>
      </c>
      <c r="B155" s="210">
        <v>152</v>
      </c>
      <c r="C155" s="188" t="s">
        <v>28</v>
      </c>
      <c r="D155" s="188" t="s">
        <v>28</v>
      </c>
      <c r="E155" s="161">
        <v>1015</v>
      </c>
      <c r="F155" s="189" t="s">
        <v>39</v>
      </c>
      <c r="G155" s="184" t="s">
        <v>18</v>
      </c>
      <c r="H155" s="154">
        <v>158</v>
      </c>
      <c r="I155" s="190">
        <v>2.6432000000000002</v>
      </c>
      <c r="J155" s="190">
        <v>417.62560000000002</v>
      </c>
    </row>
    <row r="156" spans="1:11" s="167" customFormat="1" ht="26.25" customHeight="1" x14ac:dyDescent="0.25">
      <c r="A156" s="160">
        <v>18</v>
      </c>
      <c r="B156" s="210">
        <v>153</v>
      </c>
      <c r="C156" s="191">
        <v>44005</v>
      </c>
      <c r="D156" s="191">
        <v>44005</v>
      </c>
      <c r="E156" s="154">
        <v>1017</v>
      </c>
      <c r="F156" s="166" t="s">
        <v>40</v>
      </c>
      <c r="G156" s="184" t="s">
        <v>18</v>
      </c>
      <c r="H156" s="154">
        <v>460</v>
      </c>
      <c r="I156" s="190">
        <v>44.84</v>
      </c>
      <c r="J156" s="190">
        <v>20626.400000000001</v>
      </c>
    </row>
    <row r="157" spans="1:11" s="167" customFormat="1" ht="26.25" customHeight="1" x14ac:dyDescent="0.25">
      <c r="A157" s="160">
        <v>21</v>
      </c>
      <c r="B157" s="210">
        <v>154</v>
      </c>
      <c r="C157" s="153">
        <v>44309</v>
      </c>
      <c r="D157" s="153">
        <v>44309</v>
      </c>
      <c r="E157" s="154">
        <v>1021</v>
      </c>
      <c r="F157" s="189" t="s">
        <v>41</v>
      </c>
      <c r="G157" s="154" t="s">
        <v>18</v>
      </c>
      <c r="H157" s="154">
        <v>3235</v>
      </c>
      <c r="I157" s="157">
        <v>4.0119999999999996</v>
      </c>
      <c r="J157" s="157">
        <v>12978.819999999998</v>
      </c>
    </row>
    <row r="158" spans="1:11" s="167" customFormat="1" ht="26.25" customHeight="1" x14ac:dyDescent="0.25">
      <c r="A158" s="160">
        <v>22</v>
      </c>
      <c r="B158" s="210">
        <v>155</v>
      </c>
      <c r="C158" s="191" t="s">
        <v>32</v>
      </c>
      <c r="D158" s="191">
        <v>43837</v>
      </c>
      <c r="E158" s="154">
        <v>1020</v>
      </c>
      <c r="F158" s="189" t="s">
        <v>42</v>
      </c>
      <c r="G158" s="184" t="s">
        <v>18</v>
      </c>
      <c r="H158" s="154">
        <v>14865</v>
      </c>
      <c r="I158" s="190">
        <v>1.298</v>
      </c>
      <c r="J158" s="190">
        <v>19294.77</v>
      </c>
    </row>
    <row r="159" spans="1:11" s="167" customFormat="1" ht="26.25" customHeight="1" x14ac:dyDescent="0.25">
      <c r="A159" s="160">
        <v>23</v>
      </c>
      <c r="B159" s="210">
        <v>156</v>
      </c>
      <c r="C159" s="188" t="s">
        <v>43</v>
      </c>
      <c r="D159" s="188" t="s">
        <v>43</v>
      </c>
      <c r="E159" s="161">
        <v>1020</v>
      </c>
      <c r="F159" s="189" t="s">
        <v>42</v>
      </c>
      <c r="G159" s="184" t="s">
        <v>18</v>
      </c>
      <c r="H159" s="154">
        <v>8506</v>
      </c>
      <c r="I159" s="190">
        <v>8.85</v>
      </c>
      <c r="J159" s="190">
        <v>75278.099999999991</v>
      </c>
    </row>
    <row r="160" spans="1:11" s="167" customFormat="1" ht="26.25" customHeight="1" x14ac:dyDescent="0.25">
      <c r="A160" s="160">
        <v>24</v>
      </c>
      <c r="B160" s="210">
        <v>157</v>
      </c>
      <c r="C160" s="188">
        <v>44089</v>
      </c>
      <c r="D160" s="188">
        <v>44090</v>
      </c>
      <c r="E160" s="154">
        <v>1021</v>
      </c>
      <c r="F160" s="189" t="s">
        <v>41</v>
      </c>
      <c r="G160" s="154" t="s">
        <v>16</v>
      </c>
      <c r="H160" s="154">
        <v>2891</v>
      </c>
      <c r="I160" s="190">
        <v>3.16</v>
      </c>
      <c r="J160" s="190">
        <v>9135.5600000000013</v>
      </c>
    </row>
    <row r="161" spans="1:11" s="167" customFormat="1" ht="26.25" customHeight="1" x14ac:dyDescent="0.25">
      <c r="A161" s="160">
        <v>25</v>
      </c>
      <c r="B161" s="210">
        <v>158</v>
      </c>
      <c r="C161" s="188">
        <v>43801</v>
      </c>
      <c r="D161" s="188">
        <v>43801</v>
      </c>
      <c r="E161" s="161">
        <v>1021</v>
      </c>
      <c r="F161" s="193" t="s">
        <v>44</v>
      </c>
      <c r="G161" s="184" t="s">
        <v>18</v>
      </c>
      <c r="H161" s="154">
        <v>4419</v>
      </c>
      <c r="I161" s="190">
        <v>5.31</v>
      </c>
      <c r="J161" s="190">
        <v>23464.89</v>
      </c>
      <c r="K161" s="185"/>
    </row>
    <row r="162" spans="1:11" s="167" customFormat="1" ht="26.25" customHeight="1" x14ac:dyDescent="0.25">
      <c r="A162" s="160">
        <v>26</v>
      </c>
      <c r="B162" s="210">
        <v>159</v>
      </c>
      <c r="C162" s="192" t="s">
        <v>36</v>
      </c>
      <c r="D162" s="191">
        <v>43892</v>
      </c>
      <c r="E162" s="154">
        <v>1022</v>
      </c>
      <c r="F162" s="166" t="s">
        <v>45</v>
      </c>
      <c r="G162" s="184" t="s">
        <v>18</v>
      </c>
      <c r="H162" s="154">
        <v>10280</v>
      </c>
      <c r="I162" s="190">
        <v>3.3984000000000001</v>
      </c>
      <c r="J162" s="190">
        <v>34935.552000000003</v>
      </c>
      <c r="K162" s="185"/>
    </row>
    <row r="163" spans="1:11" s="167" customFormat="1" ht="26.25" customHeight="1" x14ac:dyDescent="0.25">
      <c r="A163" s="160">
        <v>27</v>
      </c>
      <c r="B163" s="210">
        <v>160</v>
      </c>
      <c r="C163" s="188" t="s">
        <v>46</v>
      </c>
      <c r="D163" s="188" t="s">
        <v>46</v>
      </c>
      <c r="E163" s="161">
        <v>1022</v>
      </c>
      <c r="F163" s="166" t="s">
        <v>45</v>
      </c>
      <c r="G163" s="184" t="s">
        <v>18</v>
      </c>
      <c r="H163" s="154">
        <v>1720</v>
      </c>
      <c r="I163" s="190">
        <v>3.54</v>
      </c>
      <c r="J163" s="190">
        <v>6088.8</v>
      </c>
      <c r="K163" s="185"/>
    </row>
    <row r="164" spans="1:11" s="167" customFormat="1" ht="26.25" customHeight="1" x14ac:dyDescent="0.25">
      <c r="A164" s="160">
        <v>29</v>
      </c>
      <c r="B164" s="210">
        <v>162</v>
      </c>
      <c r="C164" s="188">
        <v>43801</v>
      </c>
      <c r="D164" s="188">
        <v>43801</v>
      </c>
      <c r="E164" s="161">
        <v>1024</v>
      </c>
      <c r="F164" s="189" t="s">
        <v>48</v>
      </c>
      <c r="G164" s="184" t="s">
        <v>18</v>
      </c>
      <c r="H164" s="154">
        <v>14800</v>
      </c>
      <c r="I164" s="190">
        <v>12.98</v>
      </c>
      <c r="J164" s="190">
        <v>192104</v>
      </c>
      <c r="K164" s="185"/>
    </row>
    <row r="165" spans="1:11" s="167" customFormat="1" ht="26.25" customHeight="1" x14ac:dyDescent="0.25">
      <c r="A165" s="160">
        <v>30</v>
      </c>
      <c r="B165" s="210">
        <v>163</v>
      </c>
      <c r="C165" s="188">
        <v>42951</v>
      </c>
      <c r="D165" s="188">
        <v>42951</v>
      </c>
      <c r="E165" s="161">
        <v>1024</v>
      </c>
      <c r="F165" s="189" t="s">
        <v>48</v>
      </c>
      <c r="G165" s="184" t="s">
        <v>18</v>
      </c>
      <c r="H165" s="154">
        <v>5100</v>
      </c>
      <c r="I165" s="190">
        <v>7.02</v>
      </c>
      <c r="J165" s="190">
        <v>35802</v>
      </c>
      <c r="K165" s="185"/>
    </row>
    <row r="166" spans="1:11" s="167" customFormat="1" ht="26.25" customHeight="1" x14ac:dyDescent="0.25">
      <c r="A166" s="160">
        <v>31</v>
      </c>
      <c r="B166" s="210">
        <v>164</v>
      </c>
      <c r="C166" s="191" t="s">
        <v>32</v>
      </c>
      <c r="D166" s="191">
        <v>43837</v>
      </c>
      <c r="E166" s="154">
        <v>1025</v>
      </c>
      <c r="F166" s="166" t="s">
        <v>49</v>
      </c>
      <c r="G166" s="184" t="s">
        <v>18</v>
      </c>
      <c r="H166" s="154">
        <v>12342</v>
      </c>
      <c r="I166" s="190">
        <v>0.76700000000000002</v>
      </c>
      <c r="J166" s="190">
        <v>9466.3140000000003</v>
      </c>
      <c r="K166" s="185"/>
    </row>
    <row r="167" spans="1:11" s="167" customFormat="1" ht="26.25" customHeight="1" x14ac:dyDescent="0.25">
      <c r="A167" s="160">
        <v>32</v>
      </c>
      <c r="B167" s="210">
        <v>165</v>
      </c>
      <c r="C167" s="153">
        <v>44305</v>
      </c>
      <c r="D167" s="153">
        <v>44305</v>
      </c>
      <c r="E167" s="154">
        <v>1032</v>
      </c>
      <c r="F167" s="172" t="s">
        <v>50</v>
      </c>
      <c r="G167" s="154" t="s">
        <v>18</v>
      </c>
      <c r="H167" s="154">
        <v>1488</v>
      </c>
      <c r="I167" s="157">
        <v>5.1920000000000002</v>
      </c>
      <c r="J167" s="157">
        <v>7725.6959999999999</v>
      </c>
      <c r="K167" s="185"/>
    </row>
    <row r="168" spans="1:11" s="167" customFormat="1" ht="26.25" customHeight="1" x14ac:dyDescent="0.25">
      <c r="A168" s="160">
        <v>33</v>
      </c>
      <c r="B168" s="210">
        <v>166</v>
      </c>
      <c r="C168" s="188">
        <v>42471</v>
      </c>
      <c r="D168" s="188">
        <v>42471</v>
      </c>
      <c r="E168" s="161">
        <v>1026</v>
      </c>
      <c r="F168" s="189" t="s">
        <v>51</v>
      </c>
      <c r="G168" s="184" t="s">
        <v>18</v>
      </c>
      <c r="H168" s="154">
        <v>2668</v>
      </c>
      <c r="I168" s="190">
        <v>2.2999999999999998</v>
      </c>
      <c r="J168" s="190">
        <v>6136.4</v>
      </c>
      <c r="K168" s="185"/>
    </row>
    <row r="169" spans="1:11" s="167" customFormat="1" ht="26.25" customHeight="1" x14ac:dyDescent="0.25">
      <c r="A169" s="160">
        <v>34</v>
      </c>
      <c r="B169" s="210">
        <v>167</v>
      </c>
      <c r="C169" s="153">
        <v>44326</v>
      </c>
      <c r="D169" s="153">
        <v>44326</v>
      </c>
      <c r="E169" s="154">
        <v>1027</v>
      </c>
      <c r="F169" s="166" t="s">
        <v>52</v>
      </c>
      <c r="G169" s="161" t="s">
        <v>18</v>
      </c>
      <c r="H169" s="154">
        <v>4690</v>
      </c>
      <c r="I169" s="157">
        <v>3.54</v>
      </c>
      <c r="J169" s="157">
        <v>16602.599999999999</v>
      </c>
      <c r="K169" s="185"/>
    </row>
    <row r="170" spans="1:11" s="167" customFormat="1" ht="26.25" customHeight="1" x14ac:dyDescent="0.25">
      <c r="A170" s="160">
        <v>35</v>
      </c>
      <c r="B170" s="210">
        <v>168</v>
      </c>
      <c r="C170" s="153">
        <v>44305</v>
      </c>
      <c r="D170" s="153">
        <v>44305</v>
      </c>
      <c r="E170" s="154">
        <v>1033</v>
      </c>
      <c r="F170" s="172" t="s">
        <v>53</v>
      </c>
      <c r="G170" s="154" t="s">
        <v>18</v>
      </c>
      <c r="H170" s="154">
        <v>2885</v>
      </c>
      <c r="I170" s="157">
        <v>7.3159999999999998</v>
      </c>
      <c r="J170" s="157">
        <v>21106.66</v>
      </c>
      <c r="K170" s="185"/>
    </row>
    <row r="171" spans="1:11" s="167" customFormat="1" ht="26.25" customHeight="1" x14ac:dyDescent="0.25">
      <c r="A171" s="160">
        <v>36</v>
      </c>
      <c r="B171" s="210">
        <v>169</v>
      </c>
      <c r="C171" s="191" t="s">
        <v>32</v>
      </c>
      <c r="D171" s="191">
        <v>43837</v>
      </c>
      <c r="E171" s="154">
        <v>1027</v>
      </c>
      <c r="F171" s="166" t="s">
        <v>54</v>
      </c>
      <c r="G171" s="184" t="s">
        <v>18</v>
      </c>
      <c r="H171" s="154">
        <v>493</v>
      </c>
      <c r="I171" s="190">
        <v>3.363</v>
      </c>
      <c r="J171" s="190">
        <v>1657.9590000000001</v>
      </c>
      <c r="K171" s="185"/>
    </row>
    <row r="172" spans="1:11" s="185" customFormat="1" ht="26.25" customHeight="1" x14ac:dyDescent="0.25">
      <c r="A172" s="160">
        <v>38</v>
      </c>
      <c r="B172" s="210">
        <v>170</v>
      </c>
      <c r="C172" s="153">
        <v>44326</v>
      </c>
      <c r="D172" s="153">
        <v>44326</v>
      </c>
      <c r="E172" s="154">
        <v>1028</v>
      </c>
      <c r="F172" s="166" t="s">
        <v>55</v>
      </c>
      <c r="G172" s="161" t="s">
        <v>18</v>
      </c>
      <c r="H172" s="154">
        <v>1425</v>
      </c>
      <c r="I172" s="157">
        <v>4.484</v>
      </c>
      <c r="J172" s="157">
        <v>6389.7</v>
      </c>
    </row>
    <row r="173" spans="1:11" s="185" customFormat="1" ht="26.25" customHeight="1" x14ac:dyDescent="0.25">
      <c r="A173" s="160">
        <v>39</v>
      </c>
      <c r="B173" s="210">
        <v>171</v>
      </c>
      <c r="C173" s="153">
        <v>44305</v>
      </c>
      <c r="D173" s="153">
        <v>44305</v>
      </c>
      <c r="E173" s="154">
        <v>1034</v>
      </c>
      <c r="F173" s="172" t="s">
        <v>56</v>
      </c>
      <c r="G173" s="154" t="s">
        <v>18</v>
      </c>
      <c r="H173" s="154">
        <v>2164</v>
      </c>
      <c r="I173" s="157">
        <v>5.7631199999999998</v>
      </c>
      <c r="J173" s="157">
        <v>12471.391679999999</v>
      </c>
    </row>
    <row r="174" spans="1:11" s="185" customFormat="1" ht="26.25" customHeight="1" x14ac:dyDescent="0.25">
      <c r="A174" s="160">
        <v>40</v>
      </c>
      <c r="B174" s="210">
        <v>172</v>
      </c>
      <c r="C174" s="191" t="s">
        <v>32</v>
      </c>
      <c r="D174" s="191">
        <v>43837</v>
      </c>
      <c r="E174" s="161">
        <v>1028</v>
      </c>
      <c r="F174" s="189" t="s">
        <v>57</v>
      </c>
      <c r="G174" s="184" t="s">
        <v>18</v>
      </c>
      <c r="H174" s="154">
        <v>318</v>
      </c>
      <c r="I174" s="190">
        <v>3.84</v>
      </c>
      <c r="J174" s="190">
        <v>1221.1199999999999</v>
      </c>
    </row>
    <row r="175" spans="1:11" s="167" customFormat="1" ht="26.25" customHeight="1" x14ac:dyDescent="0.25">
      <c r="A175" s="160">
        <v>41</v>
      </c>
      <c r="B175" s="210">
        <v>173</v>
      </c>
      <c r="C175" s="191">
        <v>43896</v>
      </c>
      <c r="D175" s="191">
        <v>43896</v>
      </c>
      <c r="E175" s="154">
        <v>1029</v>
      </c>
      <c r="F175" s="166" t="s">
        <v>58</v>
      </c>
      <c r="G175" s="184" t="s">
        <v>18</v>
      </c>
      <c r="H175" s="154">
        <v>975</v>
      </c>
      <c r="I175" s="190">
        <v>4.1181999999999999</v>
      </c>
      <c r="J175" s="190">
        <v>4015.2449999999999</v>
      </c>
    </row>
    <row r="176" spans="1:11" s="167" customFormat="1" ht="26.25" customHeight="1" x14ac:dyDescent="0.25">
      <c r="A176" s="160">
        <v>42</v>
      </c>
      <c r="B176" s="210">
        <v>174</v>
      </c>
      <c r="C176" s="188" t="s">
        <v>59</v>
      </c>
      <c r="D176" s="188" t="s">
        <v>59</v>
      </c>
      <c r="E176" s="161">
        <v>1032</v>
      </c>
      <c r="F176" s="189" t="s">
        <v>60</v>
      </c>
      <c r="G176" s="184" t="s">
        <v>18</v>
      </c>
      <c r="H176" s="154">
        <v>1445</v>
      </c>
      <c r="I176" s="190">
        <v>9.1</v>
      </c>
      <c r="J176" s="190">
        <v>13149.5</v>
      </c>
    </row>
    <row r="177" spans="1:11" s="167" customFormat="1" ht="26.25" customHeight="1" x14ac:dyDescent="0.25">
      <c r="A177" s="160">
        <v>43</v>
      </c>
      <c r="B177" s="210">
        <v>175</v>
      </c>
      <c r="C177" s="188">
        <v>43801</v>
      </c>
      <c r="D177" s="188">
        <v>43801</v>
      </c>
      <c r="E177" s="161">
        <v>1033</v>
      </c>
      <c r="F177" s="189" t="s">
        <v>61</v>
      </c>
      <c r="G177" s="184" t="s">
        <v>18</v>
      </c>
      <c r="H177" s="154">
        <v>1296</v>
      </c>
      <c r="I177" s="190">
        <v>5.9</v>
      </c>
      <c r="J177" s="190">
        <v>7646.4000000000005</v>
      </c>
    </row>
    <row r="178" spans="1:11" s="167" customFormat="1" ht="26.25" customHeight="1" x14ac:dyDescent="0.25">
      <c r="A178" s="160">
        <v>44</v>
      </c>
      <c r="B178" s="210">
        <v>176</v>
      </c>
      <c r="C178" s="188" t="s">
        <v>21</v>
      </c>
      <c r="D178" s="188" t="s">
        <v>21</v>
      </c>
      <c r="E178" s="161">
        <v>1033</v>
      </c>
      <c r="F178" s="189" t="s">
        <v>61</v>
      </c>
      <c r="G178" s="184" t="s">
        <v>18</v>
      </c>
      <c r="H178" s="154">
        <v>312</v>
      </c>
      <c r="I178" s="190">
        <v>7.39</v>
      </c>
      <c r="J178" s="190">
        <v>2305.6799999999998</v>
      </c>
    </row>
    <row r="179" spans="1:11" s="167" customFormat="1" ht="26.25" customHeight="1" x14ac:dyDescent="0.25">
      <c r="A179" s="160">
        <v>47</v>
      </c>
      <c r="B179" s="210">
        <v>177</v>
      </c>
      <c r="C179" s="188" t="s">
        <v>34</v>
      </c>
      <c r="D179" s="188" t="s">
        <v>34</v>
      </c>
      <c r="E179" s="161">
        <v>1042</v>
      </c>
      <c r="F179" s="189" t="s">
        <v>62</v>
      </c>
      <c r="G179" s="184" t="s">
        <v>18</v>
      </c>
      <c r="H179" s="161">
        <v>40</v>
      </c>
      <c r="I179" s="190">
        <v>12.49</v>
      </c>
      <c r="J179" s="190">
        <v>499.6</v>
      </c>
    </row>
    <row r="180" spans="1:11" s="167" customFormat="1" ht="26.25" customHeight="1" x14ac:dyDescent="0.25">
      <c r="A180" s="160">
        <v>48</v>
      </c>
      <c r="B180" s="210">
        <v>178</v>
      </c>
      <c r="C180" s="153">
        <v>44326</v>
      </c>
      <c r="D180" s="153">
        <v>44326</v>
      </c>
      <c r="E180" s="154">
        <v>1043</v>
      </c>
      <c r="F180" s="166" t="s">
        <v>63</v>
      </c>
      <c r="G180" s="161" t="s">
        <v>18</v>
      </c>
      <c r="H180" s="154">
        <v>490</v>
      </c>
      <c r="I180" s="157">
        <v>3.9765999999999999</v>
      </c>
      <c r="J180" s="157">
        <v>1948.5339999999999</v>
      </c>
    </row>
    <row r="181" spans="1:11" s="167" customFormat="1" ht="26.25" customHeight="1" x14ac:dyDescent="0.25">
      <c r="A181" s="160">
        <v>49</v>
      </c>
      <c r="B181" s="210">
        <v>179</v>
      </c>
      <c r="C181" s="188" t="s">
        <v>34</v>
      </c>
      <c r="D181" s="188" t="s">
        <v>34</v>
      </c>
      <c r="E181" s="161">
        <v>1043</v>
      </c>
      <c r="F181" s="189" t="s">
        <v>63</v>
      </c>
      <c r="G181" s="184" t="s">
        <v>18</v>
      </c>
      <c r="H181" s="161">
        <v>87</v>
      </c>
      <c r="I181" s="190">
        <v>287.5</v>
      </c>
      <c r="J181" s="190">
        <v>25012.5</v>
      </c>
    </row>
    <row r="182" spans="1:11" s="167" customFormat="1" ht="26.25" customHeight="1" x14ac:dyDescent="0.25">
      <c r="A182" s="160">
        <v>50</v>
      </c>
      <c r="B182" s="210">
        <v>180</v>
      </c>
      <c r="C182" s="188" t="s">
        <v>34</v>
      </c>
      <c r="D182" s="188" t="s">
        <v>34</v>
      </c>
      <c r="E182" s="161">
        <v>1044</v>
      </c>
      <c r="F182" s="189" t="s">
        <v>64</v>
      </c>
      <c r="G182" s="184" t="s">
        <v>18</v>
      </c>
      <c r="H182" s="154">
        <v>320</v>
      </c>
      <c r="I182" s="190">
        <v>287.5</v>
      </c>
      <c r="J182" s="190">
        <v>92000</v>
      </c>
    </row>
    <row r="183" spans="1:11" s="167" customFormat="1" ht="26.25" customHeight="1" x14ac:dyDescent="0.25">
      <c r="A183" s="160">
        <v>51</v>
      </c>
      <c r="B183" s="210">
        <v>181</v>
      </c>
      <c r="C183" s="153">
        <v>44326</v>
      </c>
      <c r="D183" s="153">
        <v>44326</v>
      </c>
      <c r="E183" s="154">
        <v>1045</v>
      </c>
      <c r="F183" s="166" t="s">
        <v>65</v>
      </c>
      <c r="G183" s="161" t="s">
        <v>18</v>
      </c>
      <c r="H183" s="154">
        <v>31</v>
      </c>
      <c r="I183" s="157">
        <v>212.4</v>
      </c>
      <c r="J183" s="157">
        <v>6584.4000000000005</v>
      </c>
    </row>
    <row r="184" spans="1:11" s="167" customFormat="1" ht="26.25" customHeight="1" x14ac:dyDescent="0.25">
      <c r="A184" s="160">
        <v>52</v>
      </c>
      <c r="B184" s="210">
        <v>182</v>
      </c>
      <c r="C184" s="153">
        <v>44326</v>
      </c>
      <c r="D184" s="153">
        <v>44326</v>
      </c>
      <c r="E184" s="154">
        <v>1046</v>
      </c>
      <c r="F184" s="166" t="s">
        <v>66</v>
      </c>
      <c r="G184" s="161" t="s">
        <v>18</v>
      </c>
      <c r="H184" s="154">
        <v>35</v>
      </c>
      <c r="I184" s="157">
        <v>291.45999999999998</v>
      </c>
      <c r="J184" s="157">
        <v>10201.099999999999</v>
      </c>
    </row>
    <row r="185" spans="1:11" s="167" customFormat="1" ht="26.25" customHeight="1" x14ac:dyDescent="0.25">
      <c r="A185" s="160">
        <v>54</v>
      </c>
      <c r="B185" s="210">
        <v>183</v>
      </c>
      <c r="C185" s="192" t="s">
        <v>36</v>
      </c>
      <c r="D185" s="191">
        <v>43892</v>
      </c>
      <c r="E185" s="154">
        <v>1048</v>
      </c>
      <c r="F185" s="189" t="s">
        <v>67</v>
      </c>
      <c r="G185" s="184" t="s">
        <v>18</v>
      </c>
      <c r="H185" s="154">
        <v>185</v>
      </c>
      <c r="I185" s="190">
        <v>3.0044</v>
      </c>
      <c r="J185" s="190">
        <v>555.81399999999996</v>
      </c>
    </row>
    <row r="186" spans="1:11" s="167" customFormat="1" ht="26.25" customHeight="1" x14ac:dyDescent="0.25">
      <c r="A186" s="160">
        <v>55</v>
      </c>
      <c r="B186" s="210">
        <v>184</v>
      </c>
      <c r="C186" s="188" t="s">
        <v>28</v>
      </c>
      <c r="D186" s="188" t="s">
        <v>28</v>
      </c>
      <c r="E186" s="161">
        <v>1048</v>
      </c>
      <c r="F186" s="189" t="s">
        <v>67</v>
      </c>
      <c r="G186" s="184" t="s">
        <v>18</v>
      </c>
      <c r="H186" s="161">
        <v>34</v>
      </c>
      <c r="I186" s="190">
        <v>6.43</v>
      </c>
      <c r="J186" s="190">
        <v>218.62</v>
      </c>
    </row>
    <row r="187" spans="1:11" s="167" customFormat="1" ht="26.25" customHeight="1" x14ac:dyDescent="0.25">
      <c r="A187" s="160">
        <v>56</v>
      </c>
      <c r="B187" s="210">
        <v>185</v>
      </c>
      <c r="C187" s="192" t="s">
        <v>36</v>
      </c>
      <c r="D187" s="191">
        <v>43892</v>
      </c>
      <c r="E187" s="154">
        <v>1049</v>
      </c>
      <c r="F187" s="189" t="s">
        <v>68</v>
      </c>
      <c r="G187" s="184" t="s">
        <v>18</v>
      </c>
      <c r="H187" s="154">
        <v>452</v>
      </c>
      <c r="I187" s="190">
        <v>5.4610399999999997</v>
      </c>
      <c r="J187" s="190">
        <v>2468.3900799999997</v>
      </c>
    </row>
    <row r="188" spans="1:11" s="167" customFormat="1" ht="26.25" customHeight="1" x14ac:dyDescent="0.25">
      <c r="A188" s="160">
        <v>57</v>
      </c>
      <c r="B188" s="210">
        <v>186</v>
      </c>
      <c r="C188" s="188" t="s">
        <v>46</v>
      </c>
      <c r="D188" s="188" t="s">
        <v>46</v>
      </c>
      <c r="E188" s="161">
        <v>1049</v>
      </c>
      <c r="F188" s="189" t="s">
        <v>68</v>
      </c>
      <c r="G188" s="184" t="s">
        <v>18</v>
      </c>
      <c r="H188" s="161">
        <v>6188</v>
      </c>
      <c r="I188" s="190">
        <v>6.08</v>
      </c>
      <c r="J188" s="190">
        <v>37623.040000000001</v>
      </c>
    </row>
    <row r="189" spans="1:11" s="167" customFormat="1" ht="26.25" customHeight="1" x14ac:dyDescent="0.25">
      <c r="A189" s="160">
        <v>58</v>
      </c>
      <c r="B189" s="210">
        <v>187</v>
      </c>
      <c r="C189" s="188" t="s">
        <v>69</v>
      </c>
      <c r="D189" s="188" t="s">
        <v>69</v>
      </c>
      <c r="E189" s="161">
        <v>1051</v>
      </c>
      <c r="F189" s="189" t="s">
        <v>70</v>
      </c>
      <c r="G189" s="184" t="s">
        <v>18</v>
      </c>
      <c r="H189" s="161">
        <v>1400</v>
      </c>
      <c r="I189" s="190">
        <v>3.7</v>
      </c>
      <c r="J189" s="190">
        <v>5180</v>
      </c>
    </row>
    <row r="190" spans="1:11" s="167" customFormat="1" ht="26.25" customHeight="1" x14ac:dyDescent="0.25">
      <c r="A190" s="160">
        <v>60</v>
      </c>
      <c r="B190" s="210">
        <v>188</v>
      </c>
      <c r="C190" s="188">
        <v>42464</v>
      </c>
      <c r="D190" s="188">
        <v>42464</v>
      </c>
      <c r="E190" s="161">
        <v>1053</v>
      </c>
      <c r="F190" s="189" t="s">
        <v>71</v>
      </c>
      <c r="G190" s="184" t="s">
        <v>18</v>
      </c>
      <c r="H190" s="161">
        <v>1900</v>
      </c>
      <c r="I190" s="190">
        <v>6.431</v>
      </c>
      <c r="J190" s="190">
        <v>12218.9</v>
      </c>
      <c r="K190" s="185"/>
    </row>
    <row r="191" spans="1:11" s="167" customFormat="1" ht="26.25" customHeight="1" x14ac:dyDescent="0.25">
      <c r="A191" s="160">
        <v>61</v>
      </c>
      <c r="B191" s="210">
        <v>189</v>
      </c>
      <c r="C191" s="188">
        <v>42464</v>
      </c>
      <c r="D191" s="188">
        <v>42464</v>
      </c>
      <c r="E191" s="161">
        <v>1054</v>
      </c>
      <c r="F191" s="189" t="s">
        <v>72</v>
      </c>
      <c r="G191" s="184" t="s">
        <v>18</v>
      </c>
      <c r="H191" s="161">
        <v>28</v>
      </c>
      <c r="I191" s="190">
        <v>6.431</v>
      </c>
      <c r="J191" s="190">
        <v>180.06800000000001</v>
      </c>
      <c r="K191" s="185"/>
    </row>
    <row r="192" spans="1:11" s="167" customFormat="1" ht="26.25" customHeight="1" x14ac:dyDescent="0.25">
      <c r="A192" s="160">
        <v>62</v>
      </c>
      <c r="B192" s="210">
        <v>190</v>
      </c>
      <c r="C192" s="188" t="s">
        <v>28</v>
      </c>
      <c r="D192" s="188" t="s">
        <v>28</v>
      </c>
      <c r="E192" s="161">
        <v>1056</v>
      </c>
      <c r="F192" s="189" t="s">
        <v>73</v>
      </c>
      <c r="G192" s="184" t="s">
        <v>18</v>
      </c>
      <c r="H192" s="161">
        <v>1400</v>
      </c>
      <c r="I192" s="190">
        <v>6.431</v>
      </c>
      <c r="J192" s="190">
        <v>9003.4</v>
      </c>
      <c r="K192" s="185"/>
    </row>
    <row r="193" spans="1:11" s="167" customFormat="1" ht="26.25" customHeight="1" x14ac:dyDescent="0.25">
      <c r="A193" s="160">
        <v>66</v>
      </c>
      <c r="B193" s="210">
        <v>192</v>
      </c>
      <c r="C193" s="191" t="s">
        <v>32</v>
      </c>
      <c r="D193" s="191">
        <v>43837</v>
      </c>
      <c r="E193" s="154">
        <v>1079</v>
      </c>
      <c r="F193" s="166" t="s">
        <v>76</v>
      </c>
      <c r="G193" s="161" t="s">
        <v>77</v>
      </c>
      <c r="H193" s="154">
        <v>4</v>
      </c>
      <c r="I193" s="190">
        <v>1528.1</v>
      </c>
      <c r="J193" s="190">
        <v>6112.4</v>
      </c>
      <c r="K193" s="185"/>
    </row>
    <row r="194" spans="1:11" s="167" customFormat="1" ht="26.25" customHeight="1" x14ac:dyDescent="0.25">
      <c r="A194" s="160">
        <v>67</v>
      </c>
      <c r="B194" s="210">
        <v>193</v>
      </c>
      <c r="C194" s="192" t="s">
        <v>36</v>
      </c>
      <c r="D194" s="191">
        <v>43892</v>
      </c>
      <c r="E194" s="154">
        <v>2001</v>
      </c>
      <c r="F194" s="166" t="s">
        <v>78</v>
      </c>
      <c r="G194" s="184" t="s">
        <v>18</v>
      </c>
      <c r="H194" s="154">
        <v>20</v>
      </c>
      <c r="I194" s="190">
        <v>79.5</v>
      </c>
      <c r="J194" s="190">
        <v>1590</v>
      </c>
      <c r="K194" s="185"/>
    </row>
    <row r="195" spans="1:11" s="167" customFormat="1" ht="26.25" customHeight="1" x14ac:dyDescent="0.25">
      <c r="A195" s="160">
        <v>68</v>
      </c>
      <c r="B195" s="210">
        <v>194</v>
      </c>
      <c r="C195" s="188" t="s">
        <v>28</v>
      </c>
      <c r="D195" s="188" t="s">
        <v>28</v>
      </c>
      <c r="E195" s="161">
        <v>2001</v>
      </c>
      <c r="F195" s="189" t="s">
        <v>78</v>
      </c>
      <c r="G195" s="184" t="s">
        <v>18</v>
      </c>
      <c r="H195" s="154">
        <v>9</v>
      </c>
      <c r="I195" s="190">
        <v>194.7</v>
      </c>
      <c r="J195" s="190">
        <v>1752.3</v>
      </c>
      <c r="K195" s="185"/>
    </row>
    <row r="196" spans="1:11" s="167" customFormat="1" ht="26.25" customHeight="1" x14ac:dyDescent="0.25">
      <c r="A196" s="160">
        <v>69</v>
      </c>
      <c r="B196" s="210">
        <v>195</v>
      </c>
      <c r="C196" s="191" t="s">
        <v>32</v>
      </c>
      <c r="D196" s="191">
        <v>43837</v>
      </c>
      <c r="E196" s="154">
        <v>2002</v>
      </c>
      <c r="F196" s="166" t="s">
        <v>79</v>
      </c>
      <c r="G196" s="184" t="s">
        <v>18</v>
      </c>
      <c r="H196" s="154">
        <v>1346</v>
      </c>
      <c r="I196" s="190">
        <v>3.75</v>
      </c>
      <c r="J196" s="190">
        <v>5047.5</v>
      </c>
      <c r="K196" s="185"/>
    </row>
    <row r="197" spans="1:11" s="167" customFormat="1" ht="26.25" customHeight="1" x14ac:dyDescent="0.25">
      <c r="A197" s="160">
        <v>70</v>
      </c>
      <c r="B197" s="210">
        <v>196</v>
      </c>
      <c r="C197" s="191">
        <v>43896</v>
      </c>
      <c r="D197" s="191">
        <v>43896</v>
      </c>
      <c r="E197" s="154">
        <v>2003</v>
      </c>
      <c r="F197" s="166" t="s">
        <v>80</v>
      </c>
      <c r="G197" s="184" t="s">
        <v>77</v>
      </c>
      <c r="H197" s="154">
        <v>70</v>
      </c>
      <c r="I197" s="190">
        <v>474.35999999999996</v>
      </c>
      <c r="J197" s="190">
        <v>33205.199999999997</v>
      </c>
      <c r="K197" s="185"/>
    </row>
    <row r="198" spans="1:11" s="167" customFormat="1" ht="26.25" customHeight="1" x14ac:dyDescent="0.25">
      <c r="A198" s="160">
        <v>71</v>
      </c>
      <c r="B198" s="210">
        <v>197</v>
      </c>
      <c r="C198" s="188" t="s">
        <v>34</v>
      </c>
      <c r="D198" s="188" t="s">
        <v>34</v>
      </c>
      <c r="E198" s="161">
        <v>2003</v>
      </c>
      <c r="F198" s="189" t="s">
        <v>81</v>
      </c>
      <c r="G198" s="184" t="s">
        <v>18</v>
      </c>
      <c r="H198" s="154">
        <v>132</v>
      </c>
      <c r="I198" s="190">
        <v>4.78</v>
      </c>
      <c r="J198" s="190">
        <v>630.96</v>
      </c>
      <c r="K198" s="185"/>
    </row>
    <row r="199" spans="1:11" s="185" customFormat="1" ht="26.25" customHeight="1" x14ac:dyDescent="0.25">
      <c r="A199" s="160">
        <v>73</v>
      </c>
      <c r="B199" s="210">
        <v>199</v>
      </c>
      <c r="C199" s="191" t="s">
        <v>32</v>
      </c>
      <c r="D199" s="191">
        <v>43837</v>
      </c>
      <c r="E199" s="154">
        <v>2004</v>
      </c>
      <c r="F199" s="166" t="s">
        <v>83</v>
      </c>
      <c r="G199" s="184" t="s">
        <v>18</v>
      </c>
      <c r="H199" s="154">
        <v>372</v>
      </c>
      <c r="I199" s="190">
        <v>16</v>
      </c>
      <c r="J199" s="190">
        <v>5952</v>
      </c>
    </row>
    <row r="200" spans="1:11" s="185" customFormat="1" ht="26.25" customHeight="1" x14ac:dyDescent="0.25">
      <c r="A200" s="160">
        <v>74</v>
      </c>
      <c r="B200" s="210">
        <v>200</v>
      </c>
      <c r="C200" s="153">
        <v>44326</v>
      </c>
      <c r="D200" s="153">
        <v>44326</v>
      </c>
      <c r="E200" s="154">
        <v>2005</v>
      </c>
      <c r="F200" s="166" t="s">
        <v>84</v>
      </c>
      <c r="G200" s="161" t="s">
        <v>18</v>
      </c>
      <c r="H200" s="154">
        <v>66</v>
      </c>
      <c r="I200" s="157">
        <v>8.26</v>
      </c>
      <c r="J200" s="157">
        <v>545.16</v>
      </c>
    </row>
    <row r="201" spans="1:11" s="185" customFormat="1" ht="26.25" customHeight="1" x14ac:dyDescent="0.25">
      <c r="A201" s="160">
        <v>78</v>
      </c>
      <c r="B201" s="210">
        <v>202</v>
      </c>
      <c r="C201" s="191">
        <v>43896</v>
      </c>
      <c r="D201" s="191">
        <v>43896</v>
      </c>
      <c r="E201" s="154">
        <v>2008</v>
      </c>
      <c r="F201" s="166" t="s">
        <v>85</v>
      </c>
      <c r="G201" s="161" t="s">
        <v>77</v>
      </c>
      <c r="H201" s="154">
        <v>95</v>
      </c>
      <c r="I201" s="190">
        <v>105.02</v>
      </c>
      <c r="J201" s="190">
        <v>9976.9</v>
      </c>
    </row>
    <row r="202" spans="1:11" s="185" customFormat="1" ht="26.25" customHeight="1" x14ac:dyDescent="0.25">
      <c r="A202" s="160">
        <v>79</v>
      </c>
      <c r="B202" s="210">
        <v>203</v>
      </c>
      <c r="C202" s="188" t="s">
        <v>34</v>
      </c>
      <c r="D202" s="188" t="s">
        <v>34</v>
      </c>
      <c r="E202" s="161">
        <v>2008</v>
      </c>
      <c r="F202" s="166" t="s">
        <v>85</v>
      </c>
      <c r="G202" s="184" t="s">
        <v>86</v>
      </c>
      <c r="H202" s="154">
        <v>145</v>
      </c>
      <c r="I202" s="190">
        <v>65.599999999999994</v>
      </c>
      <c r="J202" s="190">
        <v>9512</v>
      </c>
    </row>
    <row r="203" spans="1:11" s="185" customFormat="1" ht="26.25" customHeight="1" x14ac:dyDescent="0.25">
      <c r="A203" s="160">
        <v>84</v>
      </c>
      <c r="B203" s="210">
        <v>206</v>
      </c>
      <c r="C203" s="153">
        <v>44321</v>
      </c>
      <c r="D203" s="153">
        <v>44321</v>
      </c>
      <c r="E203" s="154">
        <v>2012</v>
      </c>
      <c r="F203" s="172" t="s">
        <v>87</v>
      </c>
      <c r="G203" s="161" t="s">
        <v>77</v>
      </c>
      <c r="H203" s="154">
        <v>3</v>
      </c>
      <c r="I203" s="157">
        <v>88.169600000000003</v>
      </c>
      <c r="J203" s="157">
        <v>264.50880000000001</v>
      </c>
    </row>
    <row r="204" spans="1:11" s="185" customFormat="1" ht="26.25" customHeight="1" x14ac:dyDescent="0.25">
      <c r="A204" s="160">
        <v>90</v>
      </c>
      <c r="B204" s="210">
        <v>207</v>
      </c>
      <c r="C204" s="153">
        <v>44321</v>
      </c>
      <c r="D204" s="153">
        <v>44321</v>
      </c>
      <c r="E204" s="154">
        <v>2016</v>
      </c>
      <c r="F204" s="172" t="s">
        <v>88</v>
      </c>
      <c r="G204" s="154" t="s">
        <v>18</v>
      </c>
      <c r="H204" s="154">
        <v>28</v>
      </c>
      <c r="I204" s="157">
        <v>25.9482</v>
      </c>
      <c r="J204" s="157">
        <v>726.54960000000005</v>
      </c>
    </row>
    <row r="205" spans="1:11" s="185" customFormat="1" ht="26.25" customHeight="1" x14ac:dyDescent="0.25">
      <c r="A205" s="160">
        <v>92</v>
      </c>
      <c r="B205" s="210">
        <v>208</v>
      </c>
      <c r="C205" s="153">
        <v>44326</v>
      </c>
      <c r="D205" s="153">
        <v>44326</v>
      </c>
      <c r="E205" s="154">
        <v>2017</v>
      </c>
      <c r="F205" s="166" t="s">
        <v>89</v>
      </c>
      <c r="G205" s="161" t="s">
        <v>18</v>
      </c>
      <c r="H205" s="154">
        <v>74</v>
      </c>
      <c r="I205" s="157">
        <v>35.4</v>
      </c>
      <c r="J205" s="157">
        <v>2619.6</v>
      </c>
    </row>
    <row r="206" spans="1:11" s="167" customFormat="1" ht="26.25" customHeight="1" x14ac:dyDescent="0.25">
      <c r="A206" s="160">
        <v>97</v>
      </c>
      <c r="B206" s="210">
        <v>210</v>
      </c>
      <c r="C206" s="188" t="s">
        <v>30</v>
      </c>
      <c r="D206" s="188" t="s">
        <v>30</v>
      </c>
      <c r="E206" s="161">
        <v>2021</v>
      </c>
      <c r="F206" s="189" t="s">
        <v>94</v>
      </c>
      <c r="G206" s="184" t="s">
        <v>18</v>
      </c>
      <c r="H206" s="161">
        <v>49</v>
      </c>
      <c r="I206" s="190">
        <v>73.16</v>
      </c>
      <c r="J206" s="190">
        <v>3584.8399999999997</v>
      </c>
      <c r="K206" s="185"/>
    </row>
    <row r="207" spans="1:11" s="167" customFormat="1" ht="26.25" customHeight="1" x14ac:dyDescent="0.25">
      <c r="A207" s="160">
        <v>98</v>
      </c>
      <c r="B207" s="210">
        <v>211</v>
      </c>
      <c r="C207" s="192" t="s">
        <v>36</v>
      </c>
      <c r="D207" s="191">
        <v>43892</v>
      </c>
      <c r="E207" s="154">
        <v>2022</v>
      </c>
      <c r="F207" s="166" t="s">
        <v>95</v>
      </c>
      <c r="G207" s="184" t="s">
        <v>18</v>
      </c>
      <c r="H207" s="154">
        <v>58</v>
      </c>
      <c r="I207" s="190">
        <v>171.32419999999999</v>
      </c>
      <c r="J207" s="190">
        <v>9936.8035999999993</v>
      </c>
      <c r="K207" s="185"/>
    </row>
    <row r="208" spans="1:11" s="167" customFormat="1" ht="26.25" customHeight="1" x14ac:dyDescent="0.25">
      <c r="A208" s="160">
        <v>100</v>
      </c>
      <c r="B208" s="210">
        <v>212</v>
      </c>
      <c r="C208" s="191">
        <v>43896</v>
      </c>
      <c r="D208" s="191">
        <v>43896</v>
      </c>
      <c r="E208" s="154">
        <v>2025</v>
      </c>
      <c r="F208" s="166" t="s">
        <v>97</v>
      </c>
      <c r="G208" s="161" t="s">
        <v>77</v>
      </c>
      <c r="H208" s="154">
        <v>14</v>
      </c>
      <c r="I208" s="190">
        <v>30.68</v>
      </c>
      <c r="J208" s="190">
        <v>429.52</v>
      </c>
      <c r="K208" s="185"/>
    </row>
    <row r="209" spans="1:11" s="167" customFormat="1" ht="26.25" customHeight="1" x14ac:dyDescent="0.25">
      <c r="A209" s="160">
        <v>101</v>
      </c>
      <c r="B209" s="210">
        <v>213</v>
      </c>
      <c r="C209" s="188" t="s">
        <v>34</v>
      </c>
      <c r="D209" s="188" t="s">
        <v>34</v>
      </c>
      <c r="E209" s="161">
        <v>2025</v>
      </c>
      <c r="F209" s="189" t="s">
        <v>97</v>
      </c>
      <c r="G209" s="184" t="s">
        <v>86</v>
      </c>
      <c r="H209" s="154">
        <v>79</v>
      </c>
      <c r="I209" s="190">
        <v>15.6</v>
      </c>
      <c r="J209" s="190">
        <v>1232.3999999999999</v>
      </c>
      <c r="K209" s="185"/>
    </row>
    <row r="210" spans="1:11" s="167" customFormat="1" ht="26.25" customHeight="1" x14ac:dyDescent="0.25">
      <c r="A210" s="160">
        <v>102</v>
      </c>
      <c r="B210" s="210">
        <v>214</v>
      </c>
      <c r="C210" s="191">
        <v>43896</v>
      </c>
      <c r="D210" s="191">
        <v>43896</v>
      </c>
      <c r="E210" s="154">
        <v>2026</v>
      </c>
      <c r="F210" s="166" t="s">
        <v>98</v>
      </c>
      <c r="G210" s="184" t="s">
        <v>18</v>
      </c>
      <c r="H210" s="154">
        <v>38</v>
      </c>
      <c r="I210" s="190">
        <v>106.2</v>
      </c>
      <c r="J210" s="190">
        <v>4035.6</v>
      </c>
      <c r="K210" s="185"/>
    </row>
    <row r="211" spans="1:11" s="167" customFormat="1" ht="26.25" customHeight="1" x14ac:dyDescent="0.25">
      <c r="A211" s="160">
        <v>103</v>
      </c>
      <c r="B211" s="210">
        <v>215</v>
      </c>
      <c r="C211" s="188" t="s">
        <v>34</v>
      </c>
      <c r="D211" s="188" t="s">
        <v>34</v>
      </c>
      <c r="E211" s="161">
        <v>2026</v>
      </c>
      <c r="F211" s="166" t="s">
        <v>99</v>
      </c>
      <c r="G211" s="184" t="s">
        <v>18</v>
      </c>
      <c r="H211" s="154">
        <v>30</v>
      </c>
      <c r="I211" s="190">
        <v>115.34</v>
      </c>
      <c r="J211" s="190">
        <v>3460.2000000000003</v>
      </c>
      <c r="K211" s="185"/>
    </row>
    <row r="212" spans="1:11" s="167" customFormat="1" ht="26.25" customHeight="1" x14ac:dyDescent="0.25">
      <c r="A212" s="160">
        <v>104</v>
      </c>
      <c r="B212" s="210">
        <v>216</v>
      </c>
      <c r="C212" s="188">
        <v>42313</v>
      </c>
      <c r="D212" s="188">
        <v>42313</v>
      </c>
      <c r="E212" s="161">
        <v>2027</v>
      </c>
      <c r="F212" s="189" t="s">
        <v>100</v>
      </c>
      <c r="G212" s="184" t="s">
        <v>18</v>
      </c>
      <c r="H212" s="154">
        <v>400</v>
      </c>
      <c r="I212" s="190">
        <v>141.6</v>
      </c>
      <c r="J212" s="190">
        <v>56640</v>
      </c>
      <c r="K212" s="185"/>
    </row>
    <row r="213" spans="1:11" s="167" customFormat="1" ht="26.25" customHeight="1" x14ac:dyDescent="0.25">
      <c r="A213" s="160">
        <v>107</v>
      </c>
      <c r="B213" s="210">
        <v>217</v>
      </c>
      <c r="C213" s="191">
        <v>43896</v>
      </c>
      <c r="D213" s="191">
        <v>43896</v>
      </c>
      <c r="E213" s="154">
        <v>2031</v>
      </c>
      <c r="F213" s="166" t="s">
        <v>101</v>
      </c>
      <c r="G213" s="184" t="s">
        <v>18</v>
      </c>
      <c r="H213" s="154">
        <v>69</v>
      </c>
      <c r="I213" s="190">
        <v>331.58</v>
      </c>
      <c r="J213" s="190">
        <v>22879.02</v>
      </c>
      <c r="K213" s="185"/>
    </row>
    <row r="214" spans="1:11" s="167" customFormat="1" ht="26.25" customHeight="1" x14ac:dyDescent="0.25">
      <c r="A214" s="160">
        <v>108</v>
      </c>
      <c r="B214" s="210">
        <v>218</v>
      </c>
      <c r="C214" s="188" t="s">
        <v>34</v>
      </c>
      <c r="D214" s="188" t="s">
        <v>34</v>
      </c>
      <c r="E214" s="161">
        <v>2031</v>
      </c>
      <c r="F214" s="189" t="s">
        <v>102</v>
      </c>
      <c r="G214" s="184" t="s">
        <v>18</v>
      </c>
      <c r="H214" s="154">
        <v>25</v>
      </c>
      <c r="I214" s="190">
        <v>3.53</v>
      </c>
      <c r="J214" s="190">
        <v>88.25</v>
      </c>
      <c r="K214" s="185"/>
    </row>
    <row r="215" spans="1:11" s="167" customFormat="1" ht="26.25" customHeight="1" x14ac:dyDescent="0.25">
      <c r="A215" s="160">
        <v>109</v>
      </c>
      <c r="B215" s="210">
        <v>219</v>
      </c>
      <c r="C215" s="191">
        <v>43896</v>
      </c>
      <c r="D215" s="191">
        <v>43896</v>
      </c>
      <c r="E215" s="154">
        <v>2032</v>
      </c>
      <c r="F215" s="166" t="s">
        <v>103</v>
      </c>
      <c r="G215" s="184" t="s">
        <v>18</v>
      </c>
      <c r="H215" s="154">
        <v>50</v>
      </c>
      <c r="I215" s="190">
        <v>189.98</v>
      </c>
      <c r="J215" s="190">
        <v>9499</v>
      </c>
      <c r="K215" s="185"/>
    </row>
    <row r="216" spans="1:11" s="167" customFormat="1" ht="26.25" customHeight="1" x14ac:dyDescent="0.25">
      <c r="A216" s="160">
        <v>110</v>
      </c>
      <c r="B216" s="210">
        <v>220</v>
      </c>
      <c r="C216" s="188" t="s">
        <v>34</v>
      </c>
      <c r="D216" s="188" t="s">
        <v>34</v>
      </c>
      <c r="E216" s="161">
        <v>2032</v>
      </c>
      <c r="F216" s="189" t="s">
        <v>103</v>
      </c>
      <c r="G216" s="184" t="s">
        <v>18</v>
      </c>
      <c r="H216" s="154">
        <v>211</v>
      </c>
      <c r="I216" s="190">
        <v>2.0699999999999998</v>
      </c>
      <c r="J216" s="190">
        <v>436.77</v>
      </c>
      <c r="K216" s="185"/>
    </row>
    <row r="217" spans="1:11" s="167" customFormat="1" ht="26.25" customHeight="1" x14ac:dyDescent="0.25">
      <c r="A217" s="160">
        <v>111</v>
      </c>
      <c r="B217" s="210">
        <v>221</v>
      </c>
      <c r="C217" s="191">
        <v>43896</v>
      </c>
      <c r="D217" s="191">
        <v>43896</v>
      </c>
      <c r="E217" s="154">
        <v>2033</v>
      </c>
      <c r="F217" s="166" t="s">
        <v>104</v>
      </c>
      <c r="G217" s="184" t="s">
        <v>18</v>
      </c>
      <c r="H217" s="154">
        <v>69</v>
      </c>
      <c r="I217" s="190">
        <v>217.12</v>
      </c>
      <c r="J217" s="190">
        <v>14981.28</v>
      </c>
      <c r="K217" s="185"/>
    </row>
    <row r="218" spans="1:11" s="167" customFormat="1" ht="26.25" customHeight="1" x14ac:dyDescent="0.25">
      <c r="A218" s="160">
        <v>112</v>
      </c>
      <c r="B218" s="210">
        <v>222</v>
      </c>
      <c r="C218" s="188" t="s">
        <v>34</v>
      </c>
      <c r="D218" s="188" t="s">
        <v>34</v>
      </c>
      <c r="E218" s="161">
        <v>2033</v>
      </c>
      <c r="F218" s="189" t="s">
        <v>105</v>
      </c>
      <c r="G218" s="184" t="s">
        <v>18</v>
      </c>
      <c r="H218" s="154">
        <v>75</v>
      </c>
      <c r="I218" s="190">
        <v>3.28</v>
      </c>
      <c r="J218" s="190">
        <v>245.99999999999997</v>
      </c>
      <c r="K218" s="185"/>
    </row>
    <row r="219" spans="1:11" s="167" customFormat="1" ht="26.25" customHeight="1" x14ac:dyDescent="0.25">
      <c r="A219" s="160">
        <v>113</v>
      </c>
      <c r="B219" s="210">
        <v>223</v>
      </c>
      <c r="C219" s="191">
        <v>43896</v>
      </c>
      <c r="D219" s="191">
        <v>43896</v>
      </c>
      <c r="E219" s="154">
        <v>2034</v>
      </c>
      <c r="F219" s="166" t="s">
        <v>106</v>
      </c>
      <c r="G219" s="184" t="s">
        <v>18</v>
      </c>
      <c r="H219" s="154">
        <v>60</v>
      </c>
      <c r="I219" s="190">
        <v>489.7</v>
      </c>
      <c r="J219" s="190">
        <v>29382</v>
      </c>
      <c r="K219" s="185"/>
    </row>
    <row r="220" spans="1:11" s="167" customFormat="1" ht="26.25" customHeight="1" x14ac:dyDescent="0.25">
      <c r="A220" s="160">
        <v>114</v>
      </c>
      <c r="B220" s="210">
        <v>224</v>
      </c>
      <c r="C220" s="188" t="s">
        <v>34</v>
      </c>
      <c r="D220" s="188" t="s">
        <v>34</v>
      </c>
      <c r="E220" s="161">
        <v>2034</v>
      </c>
      <c r="F220" s="189" t="s">
        <v>106</v>
      </c>
      <c r="G220" s="184" t="s">
        <v>18</v>
      </c>
      <c r="H220" s="154">
        <v>66</v>
      </c>
      <c r="I220" s="190">
        <v>5.13</v>
      </c>
      <c r="J220" s="190">
        <v>338.58</v>
      </c>
      <c r="K220" s="185"/>
    </row>
    <row r="221" spans="1:11" s="167" customFormat="1" ht="26.25" customHeight="1" x14ac:dyDescent="0.25">
      <c r="A221" s="160">
        <v>115</v>
      </c>
      <c r="B221" s="210">
        <v>225</v>
      </c>
      <c r="C221" s="153">
        <v>44321</v>
      </c>
      <c r="D221" s="153">
        <v>44321</v>
      </c>
      <c r="E221" s="154">
        <v>2035</v>
      </c>
      <c r="F221" s="172" t="s">
        <v>107</v>
      </c>
      <c r="G221" s="161" t="s">
        <v>91</v>
      </c>
      <c r="H221" s="154">
        <v>15</v>
      </c>
      <c r="I221" s="157">
        <v>130.76766666666668</v>
      </c>
      <c r="J221" s="157">
        <v>1961.5150000000003</v>
      </c>
      <c r="K221" s="185"/>
    </row>
    <row r="222" spans="1:11" s="167" customFormat="1" ht="26.25" customHeight="1" x14ac:dyDescent="0.25">
      <c r="A222" s="160">
        <v>121</v>
      </c>
      <c r="B222" s="210">
        <v>226</v>
      </c>
      <c r="C222" s="188" t="s">
        <v>46</v>
      </c>
      <c r="D222" s="188" t="s">
        <v>46</v>
      </c>
      <c r="E222" s="161">
        <v>2044</v>
      </c>
      <c r="F222" s="189" t="s">
        <v>108</v>
      </c>
      <c r="G222" s="184" t="s">
        <v>18</v>
      </c>
      <c r="H222" s="154">
        <v>87</v>
      </c>
      <c r="I222" s="190">
        <v>49.56</v>
      </c>
      <c r="J222" s="190">
        <v>4311.72</v>
      </c>
      <c r="K222" s="185"/>
    </row>
    <row r="223" spans="1:11" s="167" customFormat="1" ht="26.25" customHeight="1" x14ac:dyDescent="0.25">
      <c r="A223" s="160">
        <v>129</v>
      </c>
      <c r="B223" s="210">
        <v>229</v>
      </c>
      <c r="C223" s="153">
        <v>44321</v>
      </c>
      <c r="D223" s="153">
        <v>44321</v>
      </c>
      <c r="E223" s="154">
        <v>2055</v>
      </c>
      <c r="F223" s="172" t="s">
        <v>113</v>
      </c>
      <c r="G223" s="154" t="s">
        <v>18</v>
      </c>
      <c r="H223" s="154">
        <v>149</v>
      </c>
      <c r="I223" s="157">
        <v>49.784199999999998</v>
      </c>
      <c r="J223" s="157">
        <v>7417.8458000000001</v>
      </c>
      <c r="K223" s="185"/>
    </row>
    <row r="224" spans="1:11" s="167" customFormat="1" ht="26.25" customHeight="1" x14ac:dyDescent="0.25">
      <c r="A224" s="160">
        <v>132</v>
      </c>
      <c r="B224" s="210">
        <v>230</v>
      </c>
      <c r="C224" s="153">
        <v>44305</v>
      </c>
      <c r="D224" s="153">
        <v>44305</v>
      </c>
      <c r="E224" s="154">
        <v>2057</v>
      </c>
      <c r="F224" s="172" t="s">
        <v>115</v>
      </c>
      <c r="G224" s="154"/>
      <c r="H224" s="161">
        <v>98</v>
      </c>
      <c r="I224" s="157">
        <v>98.176000000000002</v>
      </c>
      <c r="J224" s="157">
        <v>9621.2479999999996</v>
      </c>
      <c r="K224" s="185"/>
    </row>
    <row r="225" spans="1:11" s="167" customFormat="1" ht="26.25" customHeight="1" x14ac:dyDescent="0.25">
      <c r="A225" s="160">
        <v>133</v>
      </c>
      <c r="B225" s="210">
        <v>231</v>
      </c>
      <c r="C225" s="188" t="s">
        <v>21</v>
      </c>
      <c r="D225" s="188" t="s">
        <v>21</v>
      </c>
      <c r="E225" s="161">
        <v>2057</v>
      </c>
      <c r="F225" s="189" t="s">
        <v>117</v>
      </c>
      <c r="G225" s="184" t="s">
        <v>18</v>
      </c>
      <c r="H225" s="161">
        <v>23</v>
      </c>
      <c r="I225" s="190">
        <v>361.08</v>
      </c>
      <c r="J225" s="190">
        <v>8304.84</v>
      </c>
      <c r="K225" s="185"/>
    </row>
    <row r="226" spans="1:11" s="167" customFormat="1" ht="26.25" customHeight="1" x14ac:dyDescent="0.25">
      <c r="A226" s="160">
        <v>134</v>
      </c>
      <c r="B226" s="210">
        <v>232</v>
      </c>
      <c r="C226" s="191">
        <v>43896</v>
      </c>
      <c r="D226" s="191">
        <v>43896</v>
      </c>
      <c r="E226" s="154">
        <v>2058</v>
      </c>
      <c r="F226" s="166" t="s">
        <v>120</v>
      </c>
      <c r="G226" s="184" t="s">
        <v>18</v>
      </c>
      <c r="H226" s="154">
        <v>100</v>
      </c>
      <c r="I226" s="190">
        <v>32.450000000000003</v>
      </c>
      <c r="J226" s="190">
        <v>3245.0000000000005</v>
      </c>
      <c r="K226" s="185"/>
    </row>
    <row r="227" spans="1:11" s="167" customFormat="1" ht="26.25" customHeight="1" x14ac:dyDescent="0.25">
      <c r="A227" s="160">
        <v>135</v>
      </c>
      <c r="B227" s="210">
        <v>233</v>
      </c>
      <c r="C227" s="188" t="s">
        <v>28</v>
      </c>
      <c r="D227" s="188" t="s">
        <v>28</v>
      </c>
      <c r="E227" s="161">
        <v>2059</v>
      </c>
      <c r="F227" s="189" t="s">
        <v>121</v>
      </c>
      <c r="G227" s="184" t="s">
        <v>18</v>
      </c>
      <c r="H227" s="161">
        <v>8</v>
      </c>
      <c r="I227" s="190">
        <v>285</v>
      </c>
      <c r="J227" s="190">
        <v>2280</v>
      </c>
      <c r="K227" s="185"/>
    </row>
    <row r="228" spans="1:11" s="167" customFormat="1" ht="26.25" customHeight="1" x14ac:dyDescent="0.25">
      <c r="A228" s="160">
        <v>136</v>
      </c>
      <c r="B228" s="210">
        <v>234</v>
      </c>
      <c r="C228" s="192" t="s">
        <v>36</v>
      </c>
      <c r="D228" s="191">
        <v>43892</v>
      </c>
      <c r="E228" s="154">
        <v>2061</v>
      </c>
      <c r="F228" s="166" t="s">
        <v>122</v>
      </c>
      <c r="G228" s="184" t="s">
        <v>18</v>
      </c>
      <c r="H228" s="154">
        <v>2470</v>
      </c>
      <c r="I228" s="190">
        <v>40.29936</v>
      </c>
      <c r="J228" s="190">
        <v>99539.419200000004</v>
      </c>
      <c r="K228" s="185"/>
    </row>
    <row r="229" spans="1:11" s="167" customFormat="1" ht="26.25" customHeight="1" x14ac:dyDescent="0.25">
      <c r="A229" s="160">
        <v>137</v>
      </c>
      <c r="B229" s="210">
        <v>235</v>
      </c>
      <c r="C229" s="188" t="s">
        <v>46</v>
      </c>
      <c r="D229" s="188" t="s">
        <v>46</v>
      </c>
      <c r="E229" s="161">
        <v>2061</v>
      </c>
      <c r="F229" s="189" t="s">
        <v>123</v>
      </c>
      <c r="G229" s="184" t="s">
        <v>18</v>
      </c>
      <c r="H229" s="154">
        <v>749</v>
      </c>
      <c r="I229" s="190">
        <v>30.09</v>
      </c>
      <c r="J229" s="190">
        <v>22537.41</v>
      </c>
      <c r="K229" s="185"/>
    </row>
    <row r="230" spans="1:11" s="167" customFormat="1" ht="26.25" customHeight="1" x14ac:dyDescent="0.25">
      <c r="A230" s="160">
        <v>138</v>
      </c>
      <c r="B230" s="210">
        <v>236</v>
      </c>
      <c r="C230" s="192" t="s">
        <v>36</v>
      </c>
      <c r="D230" s="191">
        <v>43892</v>
      </c>
      <c r="E230" s="154">
        <v>2062</v>
      </c>
      <c r="F230" s="166" t="s">
        <v>124</v>
      </c>
      <c r="G230" s="184" t="s">
        <v>18</v>
      </c>
      <c r="H230" s="154">
        <v>1405</v>
      </c>
      <c r="I230" s="190">
        <v>43.990400000000001</v>
      </c>
      <c r="J230" s="190">
        <v>61806.512000000002</v>
      </c>
      <c r="K230" s="185"/>
    </row>
    <row r="231" spans="1:11" s="167" customFormat="1" ht="26.25" customHeight="1" x14ac:dyDescent="0.25">
      <c r="A231" s="160">
        <v>139</v>
      </c>
      <c r="B231" s="210">
        <v>237</v>
      </c>
      <c r="C231" s="188" t="s">
        <v>46</v>
      </c>
      <c r="D231" s="188" t="s">
        <v>46</v>
      </c>
      <c r="E231" s="161">
        <v>2062</v>
      </c>
      <c r="F231" s="189" t="s">
        <v>125</v>
      </c>
      <c r="G231" s="184" t="s">
        <v>18</v>
      </c>
      <c r="H231" s="154">
        <v>839</v>
      </c>
      <c r="I231" s="190">
        <v>35.4</v>
      </c>
      <c r="J231" s="190">
        <v>29700.6</v>
      </c>
      <c r="K231" s="185"/>
    </row>
    <row r="232" spans="1:11" s="167" customFormat="1" ht="26.25" customHeight="1" x14ac:dyDescent="0.25">
      <c r="A232" s="160">
        <v>140</v>
      </c>
      <c r="B232" s="210">
        <v>238</v>
      </c>
      <c r="C232" s="188" t="s">
        <v>46</v>
      </c>
      <c r="D232" s="188" t="s">
        <v>46</v>
      </c>
      <c r="E232" s="161">
        <v>2064</v>
      </c>
      <c r="F232" s="189" t="s">
        <v>126</v>
      </c>
      <c r="G232" s="184" t="s">
        <v>18</v>
      </c>
      <c r="H232" s="154">
        <v>48</v>
      </c>
      <c r="I232" s="190">
        <v>23.6</v>
      </c>
      <c r="J232" s="190">
        <v>1132.8000000000002</v>
      </c>
      <c r="K232" s="185"/>
    </row>
    <row r="233" spans="1:11" s="185" customFormat="1" ht="26.25" customHeight="1" x14ac:dyDescent="0.25">
      <c r="A233" s="160">
        <v>141</v>
      </c>
      <c r="B233" s="210">
        <v>239</v>
      </c>
      <c r="C233" s="153">
        <v>44326</v>
      </c>
      <c r="D233" s="153">
        <v>44326</v>
      </c>
      <c r="E233" s="154">
        <v>2065</v>
      </c>
      <c r="F233" s="166" t="s">
        <v>127</v>
      </c>
      <c r="G233" s="161" t="s">
        <v>18</v>
      </c>
      <c r="H233" s="154">
        <v>35</v>
      </c>
      <c r="I233" s="157">
        <v>14</v>
      </c>
      <c r="J233" s="157">
        <v>490</v>
      </c>
    </row>
    <row r="234" spans="1:11" s="185" customFormat="1" ht="26.25" customHeight="1" x14ac:dyDescent="0.25">
      <c r="A234" s="160">
        <v>142</v>
      </c>
      <c r="B234" s="210">
        <v>240</v>
      </c>
      <c r="C234" s="191" t="s">
        <v>32</v>
      </c>
      <c r="D234" s="191">
        <v>43837</v>
      </c>
      <c r="E234" s="154">
        <v>2066</v>
      </c>
      <c r="F234" s="166" t="s">
        <v>130</v>
      </c>
      <c r="G234" s="184" t="s">
        <v>18</v>
      </c>
      <c r="H234" s="154">
        <v>3449</v>
      </c>
      <c r="I234" s="190">
        <v>1.27</v>
      </c>
      <c r="J234" s="190">
        <v>4380.2300000000005</v>
      </c>
    </row>
    <row r="235" spans="1:11" s="185" customFormat="1" ht="26.25" customHeight="1" x14ac:dyDescent="0.25">
      <c r="A235" s="160">
        <v>143</v>
      </c>
      <c r="B235" s="210">
        <v>241</v>
      </c>
      <c r="C235" s="188" t="s">
        <v>34</v>
      </c>
      <c r="D235" s="188" t="s">
        <v>34</v>
      </c>
      <c r="E235" s="161">
        <v>2066</v>
      </c>
      <c r="F235" s="189" t="s">
        <v>131</v>
      </c>
      <c r="G235" s="184" t="s">
        <v>18</v>
      </c>
      <c r="H235" s="161">
        <v>579</v>
      </c>
      <c r="I235" s="190">
        <v>1.18</v>
      </c>
      <c r="J235" s="190">
        <v>683.21999999999991</v>
      </c>
    </row>
    <row r="236" spans="1:11" s="185" customFormat="1" ht="26.25" customHeight="1" x14ac:dyDescent="0.25">
      <c r="A236" s="160">
        <v>147</v>
      </c>
      <c r="B236" s="210">
        <v>243</v>
      </c>
      <c r="C236" s="153">
        <v>44326</v>
      </c>
      <c r="D236" s="153">
        <v>44326</v>
      </c>
      <c r="E236" s="154">
        <v>2071</v>
      </c>
      <c r="F236" s="166" t="s">
        <v>133</v>
      </c>
      <c r="G236" s="161" t="s">
        <v>18</v>
      </c>
      <c r="H236" s="154">
        <v>1721</v>
      </c>
      <c r="I236" s="157">
        <v>3.75</v>
      </c>
      <c r="J236" s="157">
        <v>6453.75</v>
      </c>
    </row>
    <row r="237" spans="1:11" s="185" customFormat="1" ht="26.25" customHeight="1" x14ac:dyDescent="0.25">
      <c r="A237" s="160">
        <v>148</v>
      </c>
      <c r="B237" s="210">
        <v>244</v>
      </c>
      <c r="C237" s="191">
        <v>43896</v>
      </c>
      <c r="D237" s="191">
        <v>43896</v>
      </c>
      <c r="E237" s="154">
        <v>2071</v>
      </c>
      <c r="F237" s="166" t="s">
        <v>134</v>
      </c>
      <c r="G237" s="184" t="s">
        <v>18</v>
      </c>
      <c r="H237" s="154">
        <v>514</v>
      </c>
      <c r="I237" s="190">
        <v>4.9166666666666696</v>
      </c>
      <c r="J237" s="190">
        <v>2527.1666666666683</v>
      </c>
    </row>
    <row r="238" spans="1:11" s="185" customFormat="1" ht="26.25" customHeight="1" x14ac:dyDescent="0.25">
      <c r="A238" s="160">
        <v>149</v>
      </c>
      <c r="B238" s="210">
        <v>245</v>
      </c>
      <c r="C238" s="191" t="s">
        <v>32</v>
      </c>
      <c r="D238" s="191">
        <v>43837</v>
      </c>
      <c r="E238" s="154">
        <v>2071</v>
      </c>
      <c r="F238" s="166" t="s">
        <v>135</v>
      </c>
      <c r="G238" s="184" t="s">
        <v>18</v>
      </c>
      <c r="H238" s="154">
        <v>6699</v>
      </c>
      <c r="I238" s="190">
        <v>3.75</v>
      </c>
      <c r="J238" s="190">
        <v>25121.25</v>
      </c>
    </row>
    <row r="239" spans="1:11" s="185" customFormat="1" ht="26.25" customHeight="1" x14ac:dyDescent="0.25">
      <c r="A239" s="160">
        <v>152</v>
      </c>
      <c r="B239" s="210">
        <v>246</v>
      </c>
      <c r="C239" s="191">
        <v>43896</v>
      </c>
      <c r="D239" s="191">
        <v>43896</v>
      </c>
      <c r="E239" s="154">
        <v>2074</v>
      </c>
      <c r="F239" s="166" t="s">
        <v>138</v>
      </c>
      <c r="G239" s="184" t="s">
        <v>18</v>
      </c>
      <c r="H239" s="154">
        <v>16</v>
      </c>
      <c r="I239" s="190">
        <v>24.721</v>
      </c>
      <c r="J239" s="190">
        <v>395.536</v>
      </c>
    </row>
    <row r="240" spans="1:11" s="185" customFormat="1" ht="26.25" customHeight="1" x14ac:dyDescent="0.25">
      <c r="A240" s="160">
        <v>154</v>
      </c>
      <c r="B240" s="210">
        <v>247</v>
      </c>
      <c r="C240" s="188" t="s">
        <v>46</v>
      </c>
      <c r="D240" s="188" t="s">
        <v>46</v>
      </c>
      <c r="E240" s="161">
        <v>2076</v>
      </c>
      <c r="F240" s="189" t="s">
        <v>139</v>
      </c>
      <c r="G240" s="184" t="s">
        <v>18</v>
      </c>
      <c r="H240" s="154">
        <v>2803</v>
      </c>
      <c r="I240" s="190">
        <v>3.1</v>
      </c>
      <c r="J240" s="190">
        <v>8689.3000000000011</v>
      </c>
    </row>
    <row r="241" spans="1:11" s="167" customFormat="1" ht="26.25" customHeight="1" x14ac:dyDescent="0.25">
      <c r="A241" s="160">
        <v>157</v>
      </c>
      <c r="B241" s="210">
        <v>250</v>
      </c>
      <c r="C241" s="153">
        <v>44326</v>
      </c>
      <c r="D241" s="153">
        <v>44326</v>
      </c>
      <c r="E241" s="154">
        <v>2077</v>
      </c>
      <c r="F241" s="166" t="s">
        <v>142</v>
      </c>
      <c r="G241" s="161" t="s">
        <v>18</v>
      </c>
      <c r="H241" s="154">
        <v>32</v>
      </c>
      <c r="I241" s="157">
        <v>11.8</v>
      </c>
      <c r="J241" s="157">
        <v>377.6</v>
      </c>
      <c r="K241" s="185"/>
    </row>
    <row r="242" spans="1:11" s="167" customFormat="1" ht="26.25" customHeight="1" x14ac:dyDescent="0.25">
      <c r="A242" s="160">
        <v>158</v>
      </c>
      <c r="B242" s="210">
        <v>251</v>
      </c>
      <c r="C242" s="153">
        <v>44326</v>
      </c>
      <c r="D242" s="153">
        <v>44326</v>
      </c>
      <c r="E242" s="154">
        <v>2078</v>
      </c>
      <c r="F242" s="166" t="s">
        <v>143</v>
      </c>
      <c r="G242" s="161" t="s">
        <v>18</v>
      </c>
      <c r="H242" s="154">
        <v>10</v>
      </c>
      <c r="I242" s="157">
        <v>41.3</v>
      </c>
      <c r="J242" s="157">
        <v>413</v>
      </c>
      <c r="K242" s="185"/>
    </row>
    <row r="243" spans="1:11" s="167" customFormat="1" ht="26.25" customHeight="1" x14ac:dyDescent="0.25">
      <c r="A243" s="160">
        <v>160</v>
      </c>
      <c r="B243" s="210">
        <v>252</v>
      </c>
      <c r="C243" s="191">
        <v>43896</v>
      </c>
      <c r="D243" s="191">
        <v>43896</v>
      </c>
      <c r="E243" s="154">
        <v>2079</v>
      </c>
      <c r="F243" s="166" t="s">
        <v>144</v>
      </c>
      <c r="G243" s="184" t="s">
        <v>18</v>
      </c>
      <c r="H243" s="154">
        <v>297</v>
      </c>
      <c r="I243" s="190">
        <v>42.480000000000004</v>
      </c>
      <c r="J243" s="190">
        <v>12616.560000000001</v>
      </c>
      <c r="K243" s="185"/>
    </row>
    <row r="244" spans="1:11" s="167" customFormat="1" ht="26.25" customHeight="1" x14ac:dyDescent="0.25">
      <c r="A244" s="160">
        <v>161</v>
      </c>
      <c r="B244" s="210">
        <v>253</v>
      </c>
      <c r="C244" s="191" t="s">
        <v>32</v>
      </c>
      <c r="D244" s="191">
        <v>43837</v>
      </c>
      <c r="E244" s="154">
        <v>2081</v>
      </c>
      <c r="F244" s="166" t="s">
        <v>145</v>
      </c>
      <c r="G244" s="184" t="s">
        <v>18</v>
      </c>
      <c r="H244" s="154">
        <v>12</v>
      </c>
      <c r="I244" s="190">
        <v>218.3</v>
      </c>
      <c r="J244" s="190">
        <v>2619.6000000000004</v>
      </c>
      <c r="K244" s="185"/>
    </row>
    <row r="245" spans="1:11" s="167" customFormat="1" ht="26.25" customHeight="1" x14ac:dyDescent="0.25">
      <c r="A245" s="160">
        <v>162</v>
      </c>
      <c r="B245" s="210">
        <v>254</v>
      </c>
      <c r="C245" s="192" t="s">
        <v>36</v>
      </c>
      <c r="D245" s="191">
        <v>43892</v>
      </c>
      <c r="E245" s="154">
        <v>2083</v>
      </c>
      <c r="F245" s="166" t="s">
        <v>146</v>
      </c>
      <c r="G245" s="184" t="s">
        <v>18</v>
      </c>
      <c r="H245" s="154">
        <v>28</v>
      </c>
      <c r="I245" s="190">
        <v>81.88</v>
      </c>
      <c r="J245" s="190">
        <v>2292.64</v>
      </c>
      <c r="K245" s="185"/>
    </row>
    <row r="246" spans="1:11" s="167" customFormat="1" ht="26.25" customHeight="1" x14ac:dyDescent="0.25">
      <c r="A246" s="160">
        <v>163</v>
      </c>
      <c r="B246" s="210">
        <v>255</v>
      </c>
      <c r="C246" s="188" t="s">
        <v>46</v>
      </c>
      <c r="D246" s="188" t="s">
        <v>46</v>
      </c>
      <c r="E246" s="161">
        <v>2083</v>
      </c>
      <c r="F246" s="189" t="s">
        <v>147</v>
      </c>
      <c r="G246" s="184" t="s">
        <v>18</v>
      </c>
      <c r="H246" s="154">
        <v>8</v>
      </c>
      <c r="I246" s="190">
        <v>61.36</v>
      </c>
      <c r="J246" s="190">
        <v>490.88</v>
      </c>
      <c r="K246" s="185"/>
    </row>
    <row r="247" spans="1:11" s="167" customFormat="1" ht="26.25" customHeight="1" x14ac:dyDescent="0.25">
      <c r="A247" s="160">
        <v>164</v>
      </c>
      <c r="B247" s="210">
        <v>256</v>
      </c>
      <c r="C247" s="153">
        <v>44321</v>
      </c>
      <c r="D247" s="153">
        <v>44321</v>
      </c>
      <c r="E247" s="154">
        <v>2084</v>
      </c>
      <c r="F247" s="172" t="s">
        <v>148</v>
      </c>
      <c r="G247" s="154" t="s">
        <v>18</v>
      </c>
      <c r="H247" s="154">
        <v>57</v>
      </c>
      <c r="I247" s="157">
        <v>31.057600000000001</v>
      </c>
      <c r="J247" s="157">
        <v>1770.2832000000001</v>
      </c>
      <c r="K247" s="185"/>
    </row>
    <row r="248" spans="1:11" s="167" customFormat="1" ht="26.25" customHeight="1" x14ac:dyDescent="0.25">
      <c r="A248" s="160">
        <v>165</v>
      </c>
      <c r="B248" s="210">
        <v>257</v>
      </c>
      <c r="C248" s="153">
        <v>44321</v>
      </c>
      <c r="D248" s="153">
        <v>44321</v>
      </c>
      <c r="E248" s="154">
        <v>2085</v>
      </c>
      <c r="F248" s="172" t="s">
        <v>149</v>
      </c>
      <c r="G248" s="154" t="s">
        <v>18</v>
      </c>
      <c r="H248" s="154">
        <v>19</v>
      </c>
      <c r="I248" s="157">
        <v>72.569999999999993</v>
      </c>
      <c r="J248" s="157">
        <v>1378.83</v>
      </c>
      <c r="K248" s="185"/>
    </row>
    <row r="249" spans="1:11" s="167" customFormat="1" ht="26.25" customHeight="1" x14ac:dyDescent="0.25">
      <c r="A249" s="160">
        <v>168</v>
      </c>
      <c r="B249" s="210">
        <v>259</v>
      </c>
      <c r="C249" s="153">
        <v>44321</v>
      </c>
      <c r="D249" s="153">
        <v>44321</v>
      </c>
      <c r="E249" s="154">
        <v>2088</v>
      </c>
      <c r="F249" s="172" t="s">
        <v>151</v>
      </c>
      <c r="G249" s="154" t="s">
        <v>18</v>
      </c>
      <c r="H249" s="154">
        <v>21</v>
      </c>
      <c r="I249" s="157">
        <v>41.476999999999997</v>
      </c>
      <c r="J249" s="157">
        <v>871.01699999999994</v>
      </c>
      <c r="K249" s="185"/>
    </row>
    <row r="250" spans="1:11" s="167" customFormat="1" ht="26.25" customHeight="1" x14ac:dyDescent="0.25">
      <c r="A250" s="160">
        <v>171</v>
      </c>
      <c r="B250" s="210">
        <v>261</v>
      </c>
      <c r="C250" s="188" t="s">
        <v>153</v>
      </c>
      <c r="D250" s="188" t="s">
        <v>153</v>
      </c>
      <c r="E250" s="161">
        <v>3010</v>
      </c>
      <c r="F250" s="189" t="s">
        <v>154</v>
      </c>
      <c r="G250" s="184" t="s">
        <v>18</v>
      </c>
      <c r="H250" s="154">
        <v>8</v>
      </c>
      <c r="I250" s="190">
        <v>2800</v>
      </c>
      <c r="J250" s="190">
        <v>22400</v>
      </c>
      <c r="K250" s="185"/>
    </row>
    <row r="251" spans="1:11" s="167" customFormat="1" ht="26.25" customHeight="1" x14ac:dyDescent="0.25">
      <c r="A251" s="160">
        <v>172</v>
      </c>
      <c r="B251" s="210">
        <v>262</v>
      </c>
      <c r="C251" s="188" t="s">
        <v>153</v>
      </c>
      <c r="D251" s="188" t="s">
        <v>153</v>
      </c>
      <c r="E251" s="161">
        <v>3021</v>
      </c>
      <c r="F251" s="189" t="s">
        <v>155</v>
      </c>
      <c r="G251" s="184" t="s">
        <v>18</v>
      </c>
      <c r="H251" s="154">
        <v>2</v>
      </c>
      <c r="I251" s="190">
        <v>2183</v>
      </c>
      <c r="J251" s="190">
        <v>4366</v>
      </c>
      <c r="K251" s="185"/>
    </row>
    <row r="252" spans="1:11" s="167" customFormat="1" ht="26.25" customHeight="1" x14ac:dyDescent="0.25">
      <c r="A252" s="160">
        <v>173</v>
      </c>
      <c r="B252" s="210">
        <v>263</v>
      </c>
      <c r="C252" s="188">
        <v>42796</v>
      </c>
      <c r="D252" s="188">
        <v>42796</v>
      </c>
      <c r="E252" s="161">
        <v>3022</v>
      </c>
      <c r="F252" s="189" t="s">
        <v>156</v>
      </c>
      <c r="G252" s="184" t="s">
        <v>18</v>
      </c>
      <c r="H252" s="154">
        <v>3</v>
      </c>
      <c r="I252" s="190">
        <v>3516.4</v>
      </c>
      <c r="J252" s="190">
        <v>10549.2</v>
      </c>
    </row>
    <row r="253" spans="1:11" s="167" customFormat="1" ht="26.25" customHeight="1" x14ac:dyDescent="0.25">
      <c r="A253" s="160">
        <v>174</v>
      </c>
      <c r="B253" s="210">
        <v>264</v>
      </c>
      <c r="C253" s="188" t="s">
        <v>157</v>
      </c>
      <c r="D253" s="188" t="s">
        <v>157</v>
      </c>
      <c r="E253" s="161">
        <v>3029</v>
      </c>
      <c r="F253" s="189" t="s">
        <v>158</v>
      </c>
      <c r="G253" s="184" t="s">
        <v>18</v>
      </c>
      <c r="H253" s="154">
        <v>10</v>
      </c>
      <c r="I253" s="190">
        <v>195</v>
      </c>
      <c r="J253" s="190">
        <v>1950</v>
      </c>
    </row>
    <row r="254" spans="1:11" s="167" customFormat="1" ht="26.25" customHeight="1" x14ac:dyDescent="0.25">
      <c r="A254" s="160">
        <v>175</v>
      </c>
      <c r="B254" s="210">
        <v>265</v>
      </c>
      <c r="C254" s="188" t="s">
        <v>159</v>
      </c>
      <c r="D254" s="188" t="s">
        <v>159</v>
      </c>
      <c r="E254" s="161">
        <v>3031</v>
      </c>
      <c r="F254" s="189" t="s">
        <v>160</v>
      </c>
      <c r="G254" s="184" t="s">
        <v>18</v>
      </c>
      <c r="H254" s="154">
        <v>9</v>
      </c>
      <c r="I254" s="190">
        <v>1370.19</v>
      </c>
      <c r="J254" s="190">
        <v>12331.710000000001</v>
      </c>
    </row>
    <row r="255" spans="1:11" s="167" customFormat="1" ht="26.25" customHeight="1" x14ac:dyDescent="0.25">
      <c r="A255" s="160">
        <v>176</v>
      </c>
      <c r="B255" s="210">
        <v>266</v>
      </c>
      <c r="C255" s="188" t="s">
        <v>157</v>
      </c>
      <c r="D255" s="188" t="s">
        <v>157</v>
      </c>
      <c r="E255" s="161">
        <v>3036</v>
      </c>
      <c r="F255" s="189" t="s">
        <v>161</v>
      </c>
      <c r="G255" s="184" t="s">
        <v>18</v>
      </c>
      <c r="H255" s="154">
        <v>4</v>
      </c>
      <c r="I255" s="190">
        <v>3988.4</v>
      </c>
      <c r="J255" s="190">
        <v>15953.6</v>
      </c>
    </row>
    <row r="256" spans="1:11" s="167" customFormat="1" ht="26.25" customHeight="1" x14ac:dyDescent="0.25">
      <c r="A256" s="160">
        <v>177</v>
      </c>
      <c r="B256" s="210">
        <v>267</v>
      </c>
      <c r="C256" s="188" t="s">
        <v>153</v>
      </c>
      <c r="D256" s="188" t="s">
        <v>153</v>
      </c>
      <c r="E256" s="161">
        <v>3037</v>
      </c>
      <c r="F256" s="189" t="s">
        <v>162</v>
      </c>
      <c r="G256" s="184" t="s">
        <v>18</v>
      </c>
      <c r="H256" s="154">
        <v>18</v>
      </c>
      <c r="I256" s="190">
        <v>5600</v>
      </c>
      <c r="J256" s="190">
        <v>100800</v>
      </c>
    </row>
    <row r="257" spans="1:10" s="167" customFormat="1" ht="26.25" customHeight="1" x14ac:dyDescent="0.25">
      <c r="A257" s="160">
        <v>179</v>
      </c>
      <c r="B257" s="210">
        <v>268</v>
      </c>
      <c r="C257" s="188">
        <v>42401</v>
      </c>
      <c r="D257" s="188">
        <v>42401</v>
      </c>
      <c r="E257" s="161">
        <v>3062</v>
      </c>
      <c r="F257" s="189" t="s">
        <v>163</v>
      </c>
      <c r="G257" s="184" t="s">
        <v>18</v>
      </c>
      <c r="H257" s="154">
        <v>24</v>
      </c>
      <c r="I257" s="190">
        <v>724.31</v>
      </c>
      <c r="J257" s="190">
        <v>17383.439999999999</v>
      </c>
    </row>
    <row r="258" spans="1:10" s="167" customFormat="1" ht="26.25" customHeight="1" x14ac:dyDescent="0.25">
      <c r="A258" s="160">
        <v>180</v>
      </c>
      <c r="B258" s="210">
        <v>269</v>
      </c>
      <c r="C258" s="188">
        <v>42401</v>
      </c>
      <c r="D258" s="188">
        <v>42401</v>
      </c>
      <c r="E258" s="161">
        <v>3063</v>
      </c>
      <c r="F258" s="189" t="s">
        <v>164</v>
      </c>
      <c r="G258" s="184" t="s">
        <v>18</v>
      </c>
      <c r="H258" s="154">
        <v>20</v>
      </c>
      <c r="I258" s="190">
        <v>726.66</v>
      </c>
      <c r="J258" s="190">
        <v>14533.199999999999</v>
      </c>
    </row>
    <row r="259" spans="1:10" s="167" customFormat="1" ht="26.25" customHeight="1" x14ac:dyDescent="0.25">
      <c r="A259" s="160">
        <v>181</v>
      </c>
      <c r="B259" s="210">
        <v>270</v>
      </c>
      <c r="C259" s="188" t="s">
        <v>165</v>
      </c>
      <c r="D259" s="188" t="s">
        <v>165</v>
      </c>
      <c r="E259" s="161">
        <v>3064</v>
      </c>
      <c r="F259" s="189" t="s">
        <v>166</v>
      </c>
      <c r="G259" s="184" t="s">
        <v>18</v>
      </c>
      <c r="H259" s="154">
        <v>4</v>
      </c>
      <c r="I259" s="190">
        <v>1499.78</v>
      </c>
      <c r="J259" s="190">
        <v>5999.12</v>
      </c>
    </row>
    <row r="260" spans="1:10" s="167" customFormat="1" ht="26.25" customHeight="1" x14ac:dyDescent="0.25">
      <c r="A260" s="160">
        <v>182</v>
      </c>
      <c r="B260" s="210">
        <v>271</v>
      </c>
      <c r="C260" s="188" t="s">
        <v>153</v>
      </c>
      <c r="D260" s="188" t="s">
        <v>153</v>
      </c>
      <c r="E260" s="161">
        <v>3065</v>
      </c>
      <c r="F260" s="189" t="s">
        <v>167</v>
      </c>
      <c r="G260" s="184" t="s">
        <v>18</v>
      </c>
      <c r="H260" s="154">
        <v>12</v>
      </c>
      <c r="I260" s="190">
        <v>4000</v>
      </c>
      <c r="J260" s="190">
        <v>48000</v>
      </c>
    </row>
    <row r="261" spans="1:10" s="167" customFormat="1" ht="26.25" customHeight="1" x14ac:dyDescent="0.25">
      <c r="A261" s="160">
        <v>183</v>
      </c>
      <c r="B261" s="210">
        <v>272</v>
      </c>
      <c r="C261" s="188" t="s">
        <v>153</v>
      </c>
      <c r="D261" s="188" t="s">
        <v>153</v>
      </c>
      <c r="E261" s="161">
        <v>3066</v>
      </c>
      <c r="F261" s="189" t="s">
        <v>168</v>
      </c>
      <c r="G261" s="184" t="s">
        <v>18</v>
      </c>
      <c r="H261" s="154">
        <v>47</v>
      </c>
      <c r="I261" s="190">
        <v>194</v>
      </c>
      <c r="J261" s="190">
        <v>9118</v>
      </c>
    </row>
    <row r="262" spans="1:10" s="167" customFormat="1" ht="26.25" customHeight="1" x14ac:dyDescent="0.25">
      <c r="A262" s="160">
        <v>184</v>
      </c>
      <c r="B262" s="210">
        <v>273</v>
      </c>
      <c r="C262" s="188">
        <v>42533</v>
      </c>
      <c r="D262" s="188">
        <v>42533</v>
      </c>
      <c r="E262" s="161">
        <v>3068</v>
      </c>
      <c r="F262" s="189" t="s">
        <v>169</v>
      </c>
      <c r="G262" s="184" t="s">
        <v>18</v>
      </c>
      <c r="H262" s="154">
        <v>8</v>
      </c>
      <c r="I262" s="190">
        <v>2200</v>
      </c>
      <c r="J262" s="190">
        <v>17600</v>
      </c>
    </row>
    <row r="263" spans="1:10" s="167" customFormat="1" ht="26.25" customHeight="1" x14ac:dyDescent="0.25">
      <c r="A263" s="160">
        <v>185</v>
      </c>
      <c r="B263" s="210">
        <v>274</v>
      </c>
      <c r="C263" s="188" t="s">
        <v>153</v>
      </c>
      <c r="D263" s="188" t="s">
        <v>153</v>
      </c>
      <c r="E263" s="161">
        <v>3069</v>
      </c>
      <c r="F263" s="189" t="s">
        <v>170</v>
      </c>
      <c r="G263" s="184" t="s">
        <v>18</v>
      </c>
      <c r="H263" s="154">
        <v>2</v>
      </c>
      <c r="I263" s="190">
        <v>1500</v>
      </c>
      <c r="J263" s="190">
        <v>3000</v>
      </c>
    </row>
    <row r="264" spans="1:10" s="167" customFormat="1" ht="26.25" customHeight="1" x14ac:dyDescent="0.25">
      <c r="A264" s="160">
        <v>186</v>
      </c>
      <c r="B264" s="210">
        <v>275</v>
      </c>
      <c r="C264" s="188">
        <v>42401</v>
      </c>
      <c r="D264" s="188">
        <v>42401</v>
      </c>
      <c r="E264" s="161">
        <v>3069</v>
      </c>
      <c r="F264" s="189" t="s">
        <v>171</v>
      </c>
      <c r="G264" s="184" t="s">
        <v>18</v>
      </c>
      <c r="H264" s="154">
        <v>18</v>
      </c>
      <c r="I264" s="190">
        <v>726.66</v>
      </c>
      <c r="J264" s="190">
        <v>13079.88</v>
      </c>
    </row>
    <row r="265" spans="1:10" s="167" customFormat="1" ht="26.25" customHeight="1" x14ac:dyDescent="0.25">
      <c r="A265" s="160">
        <v>187</v>
      </c>
      <c r="B265" s="210">
        <v>276</v>
      </c>
      <c r="C265" s="188" t="s">
        <v>172</v>
      </c>
      <c r="D265" s="188" t="s">
        <v>172</v>
      </c>
      <c r="E265" s="161">
        <v>3070</v>
      </c>
      <c r="F265" s="189" t="s">
        <v>173</v>
      </c>
      <c r="G265" s="184" t="s">
        <v>18</v>
      </c>
      <c r="H265" s="154">
        <v>9</v>
      </c>
      <c r="I265" s="190">
        <v>1770</v>
      </c>
      <c r="J265" s="190">
        <v>15930</v>
      </c>
    </row>
    <row r="266" spans="1:10" s="167" customFormat="1" ht="26.25" customHeight="1" x14ac:dyDescent="0.25">
      <c r="A266" s="160">
        <v>189</v>
      </c>
      <c r="B266" s="210">
        <v>277</v>
      </c>
      <c r="C266" s="188">
        <v>41739</v>
      </c>
      <c r="D266" s="188">
        <v>41739</v>
      </c>
      <c r="E266" s="161">
        <v>3073</v>
      </c>
      <c r="F266" s="189" t="s">
        <v>174</v>
      </c>
      <c r="G266" s="184" t="s">
        <v>18</v>
      </c>
      <c r="H266" s="154">
        <v>11</v>
      </c>
      <c r="I266" s="190">
        <v>184.5</v>
      </c>
      <c r="J266" s="190">
        <v>2029.5</v>
      </c>
    </row>
    <row r="267" spans="1:10" s="167" customFormat="1" ht="26.25" customHeight="1" x14ac:dyDescent="0.25">
      <c r="A267" s="160">
        <v>190</v>
      </c>
      <c r="B267" s="210">
        <v>278</v>
      </c>
      <c r="C267" s="153">
        <v>44326</v>
      </c>
      <c r="D267" s="153">
        <v>44326</v>
      </c>
      <c r="E267" s="154">
        <v>3076</v>
      </c>
      <c r="F267" s="166" t="s">
        <v>175</v>
      </c>
      <c r="G267" s="161" t="s">
        <v>18</v>
      </c>
      <c r="H267" s="154">
        <v>58</v>
      </c>
      <c r="I267" s="157">
        <v>29.5</v>
      </c>
      <c r="J267" s="157">
        <v>1711</v>
      </c>
    </row>
    <row r="268" spans="1:10" s="167" customFormat="1" ht="26.25" customHeight="1" x14ac:dyDescent="0.25">
      <c r="A268" s="160">
        <v>191</v>
      </c>
      <c r="B268" s="210">
        <v>279</v>
      </c>
      <c r="C268" s="188">
        <v>42796</v>
      </c>
      <c r="D268" s="188">
        <v>42796</v>
      </c>
      <c r="E268" s="161">
        <v>3077</v>
      </c>
      <c r="F268" s="189" t="s">
        <v>176</v>
      </c>
      <c r="G268" s="184" t="s">
        <v>18</v>
      </c>
      <c r="H268" s="154">
        <v>4</v>
      </c>
      <c r="I268" s="190">
        <v>2500</v>
      </c>
      <c r="J268" s="190">
        <v>10000</v>
      </c>
    </row>
    <row r="269" spans="1:10" s="167" customFormat="1" ht="26.25" customHeight="1" x14ac:dyDescent="0.25">
      <c r="A269" s="160">
        <v>192</v>
      </c>
      <c r="B269" s="210">
        <v>280</v>
      </c>
      <c r="C269" s="188" t="s">
        <v>153</v>
      </c>
      <c r="D269" s="188" t="s">
        <v>153</v>
      </c>
      <c r="E269" s="161">
        <v>3079</v>
      </c>
      <c r="F269" s="189" t="s">
        <v>177</v>
      </c>
      <c r="G269" s="184" t="s">
        <v>18</v>
      </c>
      <c r="H269" s="154">
        <v>3</v>
      </c>
      <c r="I269" s="190">
        <v>3000</v>
      </c>
      <c r="J269" s="190">
        <v>9000</v>
      </c>
    </row>
    <row r="270" spans="1:10" s="167" customFormat="1" ht="26.25" customHeight="1" x14ac:dyDescent="0.25">
      <c r="A270" s="160">
        <v>193</v>
      </c>
      <c r="B270" s="210">
        <v>281</v>
      </c>
      <c r="C270" s="188">
        <v>42796</v>
      </c>
      <c r="D270" s="188">
        <v>42796</v>
      </c>
      <c r="E270" s="161">
        <v>3079</v>
      </c>
      <c r="F270" s="189" t="s">
        <v>178</v>
      </c>
      <c r="G270" s="184" t="s">
        <v>18</v>
      </c>
      <c r="H270" s="154">
        <v>1</v>
      </c>
      <c r="I270" s="190">
        <v>6962</v>
      </c>
      <c r="J270" s="190">
        <v>6962</v>
      </c>
    </row>
    <row r="271" spans="1:10" s="167" customFormat="1" ht="26.25" customHeight="1" x14ac:dyDescent="0.25">
      <c r="A271" s="160">
        <v>194</v>
      </c>
      <c r="B271" s="210">
        <v>282</v>
      </c>
      <c r="C271" s="188" t="s">
        <v>157</v>
      </c>
      <c r="D271" s="188" t="s">
        <v>157</v>
      </c>
      <c r="E271" s="161">
        <v>3081</v>
      </c>
      <c r="F271" s="189" t="s">
        <v>179</v>
      </c>
      <c r="G271" s="184" t="s">
        <v>18</v>
      </c>
      <c r="H271" s="154">
        <v>1</v>
      </c>
      <c r="I271" s="190">
        <v>3658</v>
      </c>
      <c r="J271" s="190">
        <v>3658</v>
      </c>
    </row>
    <row r="272" spans="1:10" s="167" customFormat="1" ht="26.25" customHeight="1" x14ac:dyDescent="0.25">
      <c r="A272" s="160">
        <v>195</v>
      </c>
      <c r="B272" s="210">
        <v>283</v>
      </c>
      <c r="C272" s="188">
        <v>43320</v>
      </c>
      <c r="D272" s="188">
        <v>43320</v>
      </c>
      <c r="E272" s="161">
        <v>3082</v>
      </c>
      <c r="F272" s="189" t="s">
        <v>180</v>
      </c>
      <c r="G272" s="184" t="s">
        <v>18</v>
      </c>
      <c r="H272" s="154">
        <v>6</v>
      </c>
      <c r="I272" s="190">
        <v>5800</v>
      </c>
      <c r="J272" s="190">
        <v>34800</v>
      </c>
    </row>
    <row r="273" spans="1:10" s="167" customFormat="1" ht="26.25" customHeight="1" x14ac:dyDescent="0.25">
      <c r="A273" s="160">
        <v>196</v>
      </c>
      <c r="B273" s="210">
        <v>284</v>
      </c>
      <c r="C273" s="188" t="s">
        <v>181</v>
      </c>
      <c r="D273" s="188" t="s">
        <v>181</v>
      </c>
      <c r="E273" s="161">
        <v>3083</v>
      </c>
      <c r="F273" s="189" t="s">
        <v>182</v>
      </c>
      <c r="G273" s="184" t="s">
        <v>18</v>
      </c>
      <c r="H273" s="154">
        <v>7</v>
      </c>
      <c r="I273" s="190">
        <v>827.03</v>
      </c>
      <c r="J273" s="190">
        <v>5789.21</v>
      </c>
    </row>
    <row r="274" spans="1:10" s="167" customFormat="1" ht="26.25" customHeight="1" x14ac:dyDescent="0.25">
      <c r="A274" s="160">
        <v>197</v>
      </c>
      <c r="B274" s="210">
        <v>285</v>
      </c>
      <c r="C274" s="188" t="s">
        <v>183</v>
      </c>
      <c r="D274" s="188" t="s">
        <v>183</v>
      </c>
      <c r="E274" s="161">
        <v>3085</v>
      </c>
      <c r="F274" s="189" t="s">
        <v>184</v>
      </c>
      <c r="G274" s="184" t="s">
        <v>18</v>
      </c>
      <c r="H274" s="154">
        <v>3</v>
      </c>
      <c r="I274" s="190">
        <v>1200</v>
      </c>
      <c r="J274" s="190">
        <v>3600</v>
      </c>
    </row>
    <row r="275" spans="1:10" s="167" customFormat="1" ht="26.25" customHeight="1" x14ac:dyDescent="0.25">
      <c r="A275" s="160">
        <v>201</v>
      </c>
      <c r="B275" s="210">
        <v>286</v>
      </c>
      <c r="C275" s="188">
        <v>42401</v>
      </c>
      <c r="D275" s="188">
        <v>42401</v>
      </c>
      <c r="E275" s="161">
        <v>3089</v>
      </c>
      <c r="F275" s="189" t="s">
        <v>185</v>
      </c>
      <c r="G275" s="184" t="s">
        <v>18</v>
      </c>
      <c r="H275" s="154">
        <v>2</v>
      </c>
      <c r="I275" s="190">
        <v>825.85</v>
      </c>
      <c r="J275" s="190">
        <v>1651.7</v>
      </c>
    </row>
    <row r="276" spans="1:10" s="167" customFormat="1" ht="26.25" customHeight="1" x14ac:dyDescent="0.25">
      <c r="A276" s="160">
        <v>202</v>
      </c>
      <c r="B276" s="210">
        <v>287</v>
      </c>
      <c r="C276" s="188" t="s">
        <v>153</v>
      </c>
      <c r="D276" s="188" t="s">
        <v>153</v>
      </c>
      <c r="E276" s="161">
        <v>3091</v>
      </c>
      <c r="F276" s="189" t="s">
        <v>186</v>
      </c>
      <c r="G276" s="184" t="s">
        <v>18</v>
      </c>
      <c r="H276" s="154">
        <v>7</v>
      </c>
      <c r="I276" s="190">
        <v>1900</v>
      </c>
      <c r="J276" s="190">
        <v>13300</v>
      </c>
    </row>
    <row r="277" spans="1:10" s="167" customFormat="1" ht="26.25" customHeight="1" x14ac:dyDescent="0.25">
      <c r="A277" s="160">
        <v>203</v>
      </c>
      <c r="B277" s="210">
        <v>288</v>
      </c>
      <c r="C277" s="188" t="s">
        <v>153</v>
      </c>
      <c r="D277" s="188" t="s">
        <v>153</v>
      </c>
      <c r="E277" s="161">
        <v>3092</v>
      </c>
      <c r="F277" s="189" t="s">
        <v>187</v>
      </c>
      <c r="G277" s="184" t="s">
        <v>18</v>
      </c>
      <c r="H277" s="154">
        <v>6</v>
      </c>
      <c r="I277" s="190">
        <v>1900</v>
      </c>
      <c r="J277" s="190">
        <v>11400</v>
      </c>
    </row>
    <row r="278" spans="1:10" s="167" customFormat="1" ht="26.25" customHeight="1" x14ac:dyDescent="0.25">
      <c r="A278" s="160">
        <v>205</v>
      </c>
      <c r="B278" s="210">
        <v>289</v>
      </c>
      <c r="C278" s="188">
        <v>43320</v>
      </c>
      <c r="D278" s="188">
        <v>43320</v>
      </c>
      <c r="E278" s="161">
        <v>3094</v>
      </c>
      <c r="F278" s="189" t="s">
        <v>188</v>
      </c>
      <c r="G278" s="184" t="s">
        <v>18</v>
      </c>
      <c r="H278" s="154">
        <v>2</v>
      </c>
      <c r="I278" s="190">
        <v>4000</v>
      </c>
      <c r="J278" s="190">
        <v>8000</v>
      </c>
    </row>
    <row r="279" spans="1:10" s="167" customFormat="1" ht="26.25" customHeight="1" x14ac:dyDescent="0.25">
      <c r="A279" s="160">
        <v>206</v>
      </c>
      <c r="B279" s="210">
        <v>290</v>
      </c>
      <c r="C279" s="188">
        <v>43320</v>
      </c>
      <c r="D279" s="188">
        <v>43320</v>
      </c>
      <c r="E279" s="161">
        <v>3095</v>
      </c>
      <c r="F279" s="189" t="s">
        <v>189</v>
      </c>
      <c r="G279" s="184" t="s">
        <v>18</v>
      </c>
      <c r="H279" s="154">
        <v>2</v>
      </c>
      <c r="I279" s="190">
        <v>4950</v>
      </c>
      <c r="J279" s="190">
        <v>9900</v>
      </c>
    </row>
    <row r="280" spans="1:10" s="167" customFormat="1" ht="26.25" customHeight="1" x14ac:dyDescent="0.25">
      <c r="A280" s="160">
        <v>207</v>
      </c>
      <c r="B280" s="210">
        <v>291</v>
      </c>
      <c r="C280" s="188">
        <v>43320</v>
      </c>
      <c r="D280" s="188">
        <v>43320</v>
      </c>
      <c r="E280" s="161">
        <v>3096</v>
      </c>
      <c r="F280" s="189" t="s">
        <v>190</v>
      </c>
      <c r="G280" s="184" t="s">
        <v>18</v>
      </c>
      <c r="H280" s="154">
        <v>6</v>
      </c>
      <c r="I280" s="190">
        <v>4950</v>
      </c>
      <c r="J280" s="190">
        <v>29700</v>
      </c>
    </row>
    <row r="281" spans="1:10" s="167" customFormat="1" ht="26.25" customHeight="1" x14ac:dyDescent="0.25">
      <c r="A281" s="160">
        <v>209</v>
      </c>
      <c r="B281" s="210">
        <v>292</v>
      </c>
      <c r="C281" s="188" t="s">
        <v>181</v>
      </c>
      <c r="D281" s="188" t="s">
        <v>181</v>
      </c>
      <c r="E281" s="161">
        <v>3103</v>
      </c>
      <c r="F281" s="189" t="s">
        <v>191</v>
      </c>
      <c r="G281" s="184" t="s">
        <v>18</v>
      </c>
      <c r="H281" s="154">
        <v>9</v>
      </c>
      <c r="I281" s="190">
        <v>829.37</v>
      </c>
      <c r="J281" s="190">
        <v>7464.33</v>
      </c>
    </row>
    <row r="282" spans="1:10" s="167" customFormat="1" ht="26.25" customHeight="1" x14ac:dyDescent="0.25">
      <c r="A282" s="160">
        <v>210</v>
      </c>
      <c r="B282" s="210">
        <v>293</v>
      </c>
      <c r="C282" s="188" t="s">
        <v>181</v>
      </c>
      <c r="D282" s="188" t="s">
        <v>181</v>
      </c>
      <c r="E282" s="161">
        <v>3103</v>
      </c>
      <c r="F282" s="189" t="s">
        <v>192</v>
      </c>
      <c r="G282" s="184" t="s">
        <v>18</v>
      </c>
      <c r="H282" s="154">
        <v>8</v>
      </c>
      <c r="I282" s="190">
        <v>829.37</v>
      </c>
      <c r="J282" s="190">
        <v>6634.96</v>
      </c>
    </row>
    <row r="283" spans="1:10" s="167" customFormat="1" ht="26.25" customHeight="1" x14ac:dyDescent="0.25">
      <c r="A283" s="160">
        <v>211</v>
      </c>
      <c r="B283" s="210">
        <v>294</v>
      </c>
      <c r="C283" s="188" t="s">
        <v>181</v>
      </c>
      <c r="D283" s="188" t="s">
        <v>181</v>
      </c>
      <c r="E283" s="161">
        <v>3104</v>
      </c>
      <c r="F283" s="189" t="s">
        <v>193</v>
      </c>
      <c r="G283" s="184" t="s">
        <v>18</v>
      </c>
      <c r="H283" s="154">
        <v>7</v>
      </c>
      <c r="I283" s="190">
        <v>741.91</v>
      </c>
      <c r="J283" s="190">
        <v>5193.37</v>
      </c>
    </row>
    <row r="284" spans="1:10" s="167" customFormat="1" ht="26.25" customHeight="1" x14ac:dyDescent="0.25">
      <c r="A284" s="160">
        <v>212</v>
      </c>
      <c r="B284" s="210">
        <v>295</v>
      </c>
      <c r="C284" s="188">
        <v>43320</v>
      </c>
      <c r="D284" s="188">
        <v>43320</v>
      </c>
      <c r="E284" s="161">
        <v>3118</v>
      </c>
      <c r="F284" s="189" t="s">
        <v>194</v>
      </c>
      <c r="G284" s="184" t="s">
        <v>18</v>
      </c>
      <c r="H284" s="154">
        <v>3</v>
      </c>
      <c r="I284" s="190">
        <v>4950</v>
      </c>
      <c r="J284" s="190">
        <v>14850</v>
      </c>
    </row>
    <row r="285" spans="1:10" s="167" customFormat="1" ht="26.25" customHeight="1" x14ac:dyDescent="0.25">
      <c r="A285" s="160">
        <v>213</v>
      </c>
      <c r="B285" s="210">
        <v>296</v>
      </c>
      <c r="C285" s="188" t="s">
        <v>195</v>
      </c>
      <c r="D285" s="188" t="s">
        <v>195</v>
      </c>
      <c r="E285" s="161">
        <v>3119</v>
      </c>
      <c r="F285" s="189" t="s">
        <v>196</v>
      </c>
      <c r="G285" s="184" t="s">
        <v>18</v>
      </c>
      <c r="H285" s="154">
        <v>1</v>
      </c>
      <c r="I285" s="190">
        <v>3540</v>
      </c>
      <c r="J285" s="190">
        <v>3540</v>
      </c>
    </row>
    <row r="286" spans="1:10" s="167" customFormat="1" ht="26.25" customHeight="1" x14ac:dyDescent="0.25">
      <c r="A286" s="160">
        <v>214</v>
      </c>
      <c r="B286" s="210">
        <v>297</v>
      </c>
      <c r="C286" s="188">
        <v>43320</v>
      </c>
      <c r="D286" s="188">
        <v>43320</v>
      </c>
      <c r="E286" s="161">
        <v>3120</v>
      </c>
      <c r="F286" s="189" t="s">
        <v>197</v>
      </c>
      <c r="G286" s="184" t="s">
        <v>18</v>
      </c>
      <c r="H286" s="154">
        <v>4</v>
      </c>
      <c r="I286" s="190">
        <v>3600</v>
      </c>
      <c r="J286" s="190">
        <v>14400</v>
      </c>
    </row>
    <row r="287" spans="1:10" s="167" customFormat="1" ht="26.25" customHeight="1" x14ac:dyDescent="0.25">
      <c r="A287" s="160">
        <v>215</v>
      </c>
      <c r="B287" s="210">
        <v>298</v>
      </c>
      <c r="C287" s="188">
        <v>41739</v>
      </c>
      <c r="D287" s="188">
        <v>41739</v>
      </c>
      <c r="E287" s="161">
        <v>3122</v>
      </c>
      <c r="F287" s="189" t="s">
        <v>198</v>
      </c>
      <c r="G287" s="184" t="s">
        <v>18</v>
      </c>
      <c r="H287" s="154">
        <v>186</v>
      </c>
      <c r="I287" s="190">
        <v>165</v>
      </c>
      <c r="J287" s="190">
        <v>30690</v>
      </c>
    </row>
    <row r="288" spans="1:10" s="167" customFormat="1" ht="26.25" customHeight="1" x14ac:dyDescent="0.25">
      <c r="A288" s="160">
        <v>216</v>
      </c>
      <c r="B288" s="210">
        <v>299</v>
      </c>
      <c r="C288" s="188" t="s">
        <v>46</v>
      </c>
      <c r="D288" s="188" t="s">
        <v>46</v>
      </c>
      <c r="E288" s="161">
        <v>3123</v>
      </c>
      <c r="F288" s="189" t="s">
        <v>199</v>
      </c>
      <c r="G288" s="184" t="s">
        <v>18</v>
      </c>
      <c r="H288" s="154">
        <v>43</v>
      </c>
      <c r="I288" s="190">
        <v>70</v>
      </c>
      <c r="J288" s="190">
        <v>3010</v>
      </c>
    </row>
    <row r="289" spans="1:11" s="167" customFormat="1" ht="26.25" customHeight="1" x14ac:dyDescent="0.25">
      <c r="A289" s="160">
        <v>217</v>
      </c>
      <c r="B289" s="210">
        <v>300</v>
      </c>
      <c r="C289" s="188">
        <v>43320</v>
      </c>
      <c r="D289" s="188">
        <v>43320</v>
      </c>
      <c r="E289" s="161">
        <v>3126</v>
      </c>
      <c r="F289" s="189" t="s">
        <v>200</v>
      </c>
      <c r="G289" s="184" t="s">
        <v>18</v>
      </c>
      <c r="H289" s="154">
        <v>1</v>
      </c>
      <c r="I289" s="190">
        <v>3600</v>
      </c>
      <c r="J289" s="190">
        <v>3600</v>
      </c>
    </row>
    <row r="290" spans="1:11" s="167" customFormat="1" ht="26.25" customHeight="1" x14ac:dyDescent="0.25">
      <c r="A290" s="160">
        <v>218</v>
      </c>
      <c r="B290" s="210">
        <v>301</v>
      </c>
      <c r="C290" s="188">
        <v>43320</v>
      </c>
      <c r="D290" s="188">
        <v>43320</v>
      </c>
      <c r="E290" s="161">
        <v>3127</v>
      </c>
      <c r="F290" s="189" t="s">
        <v>201</v>
      </c>
      <c r="G290" s="184" t="s">
        <v>18</v>
      </c>
      <c r="H290" s="154">
        <v>12</v>
      </c>
      <c r="I290" s="190">
        <v>5400</v>
      </c>
      <c r="J290" s="190">
        <v>64800</v>
      </c>
    </row>
    <row r="291" spans="1:11" s="167" customFormat="1" ht="26.25" customHeight="1" x14ac:dyDescent="0.25">
      <c r="A291" s="160">
        <v>219</v>
      </c>
      <c r="B291" s="210">
        <v>302</v>
      </c>
      <c r="C291" s="188">
        <v>43320</v>
      </c>
      <c r="D291" s="188">
        <v>43320</v>
      </c>
      <c r="E291" s="161">
        <v>3128</v>
      </c>
      <c r="F291" s="189" t="s">
        <v>202</v>
      </c>
      <c r="G291" s="184" t="s">
        <v>18</v>
      </c>
      <c r="H291" s="154">
        <v>5</v>
      </c>
      <c r="I291" s="190">
        <v>5000</v>
      </c>
      <c r="J291" s="190">
        <v>25000</v>
      </c>
    </row>
    <row r="292" spans="1:11" s="167" customFormat="1" ht="26.25" customHeight="1" x14ac:dyDescent="0.25">
      <c r="A292" s="160">
        <v>220</v>
      </c>
      <c r="B292" s="210">
        <v>303</v>
      </c>
      <c r="C292" s="188" t="s">
        <v>153</v>
      </c>
      <c r="D292" s="188" t="s">
        <v>153</v>
      </c>
      <c r="E292" s="161">
        <v>3144</v>
      </c>
      <c r="F292" s="189" t="s">
        <v>203</v>
      </c>
      <c r="G292" s="184" t="s">
        <v>18</v>
      </c>
      <c r="H292" s="154">
        <v>3</v>
      </c>
      <c r="I292" s="190">
        <v>1500</v>
      </c>
      <c r="J292" s="190">
        <v>4500</v>
      </c>
    </row>
    <row r="293" spans="1:11" s="167" customFormat="1" ht="26.25" customHeight="1" x14ac:dyDescent="0.25">
      <c r="A293" s="160">
        <v>221</v>
      </c>
      <c r="B293" s="210">
        <v>304</v>
      </c>
      <c r="C293" s="188" t="s">
        <v>153</v>
      </c>
      <c r="D293" s="188" t="s">
        <v>153</v>
      </c>
      <c r="E293" s="161">
        <v>3062</v>
      </c>
      <c r="F293" s="189" t="s">
        <v>204</v>
      </c>
      <c r="G293" s="184" t="s">
        <v>18</v>
      </c>
      <c r="H293" s="154">
        <v>2</v>
      </c>
      <c r="I293" s="190">
        <v>1900</v>
      </c>
      <c r="J293" s="190">
        <v>3800</v>
      </c>
    </row>
    <row r="294" spans="1:11" s="167" customFormat="1" ht="26.25" customHeight="1" x14ac:dyDescent="0.25">
      <c r="A294" s="160">
        <v>222</v>
      </c>
      <c r="B294" s="210">
        <v>305</v>
      </c>
      <c r="C294" s="188">
        <v>43320</v>
      </c>
      <c r="D294" s="188">
        <v>43320</v>
      </c>
      <c r="E294" s="161">
        <v>3149</v>
      </c>
      <c r="F294" s="189" t="s">
        <v>205</v>
      </c>
      <c r="G294" s="184" t="s">
        <v>18</v>
      </c>
      <c r="H294" s="154">
        <v>5</v>
      </c>
      <c r="I294" s="190">
        <v>5000</v>
      </c>
      <c r="J294" s="190">
        <v>25000</v>
      </c>
    </row>
    <row r="295" spans="1:11" s="167" customFormat="1" ht="26.25" customHeight="1" x14ac:dyDescent="0.25">
      <c r="A295" s="160">
        <v>224</v>
      </c>
      <c r="B295" s="210">
        <v>306</v>
      </c>
      <c r="C295" s="188" t="s">
        <v>153</v>
      </c>
      <c r="D295" s="188" t="s">
        <v>153</v>
      </c>
      <c r="E295" s="161">
        <v>3162</v>
      </c>
      <c r="F295" s="189" t="s">
        <v>206</v>
      </c>
      <c r="G295" s="184" t="s">
        <v>18</v>
      </c>
      <c r="H295" s="154">
        <v>2</v>
      </c>
      <c r="I295" s="190">
        <v>4521.3</v>
      </c>
      <c r="J295" s="190">
        <v>9042.6</v>
      </c>
    </row>
    <row r="296" spans="1:11" s="167" customFormat="1" ht="26.25" customHeight="1" x14ac:dyDescent="0.25">
      <c r="A296" s="160">
        <v>226</v>
      </c>
      <c r="B296" s="210">
        <v>308</v>
      </c>
      <c r="C296" s="188" t="s">
        <v>209</v>
      </c>
      <c r="D296" s="188" t="s">
        <v>209</v>
      </c>
      <c r="E296" s="161">
        <v>4002</v>
      </c>
      <c r="F296" s="189" t="s">
        <v>212</v>
      </c>
      <c r="G296" s="184" t="s">
        <v>18</v>
      </c>
      <c r="H296" s="161">
        <v>219</v>
      </c>
      <c r="I296" s="190">
        <v>79.650000000000006</v>
      </c>
      <c r="J296" s="190">
        <v>17443.350000000002</v>
      </c>
    </row>
    <row r="297" spans="1:11" s="167" customFormat="1" ht="26.25" customHeight="1" x14ac:dyDescent="0.25">
      <c r="A297" s="160">
        <v>227</v>
      </c>
      <c r="B297" s="210">
        <v>309</v>
      </c>
      <c r="C297" s="181">
        <v>44533</v>
      </c>
      <c r="D297" s="181">
        <v>44533</v>
      </c>
      <c r="E297" s="154">
        <v>4003</v>
      </c>
      <c r="F297" s="172" t="s">
        <v>213</v>
      </c>
      <c r="G297" s="161" t="s">
        <v>18</v>
      </c>
      <c r="H297" s="154">
        <v>106</v>
      </c>
      <c r="I297" s="157">
        <v>112.1</v>
      </c>
      <c r="J297" s="157">
        <v>11882.599999999999</v>
      </c>
    </row>
    <row r="298" spans="1:11" s="167" customFormat="1" ht="26.25" customHeight="1" x14ac:dyDescent="0.25">
      <c r="A298" s="160">
        <v>229</v>
      </c>
      <c r="B298" s="210">
        <v>311</v>
      </c>
      <c r="C298" s="191" t="s">
        <v>214</v>
      </c>
      <c r="D298" s="191" t="s">
        <v>215</v>
      </c>
      <c r="E298" s="154">
        <v>4005</v>
      </c>
      <c r="F298" s="166" t="s">
        <v>216</v>
      </c>
      <c r="G298" s="184" t="s">
        <v>18</v>
      </c>
      <c r="H298" s="154">
        <v>12</v>
      </c>
      <c r="I298" s="190">
        <v>70.398666666666671</v>
      </c>
      <c r="J298" s="190">
        <v>844.78400000000011</v>
      </c>
      <c r="K298" s="185"/>
    </row>
    <row r="299" spans="1:11" s="185" customFormat="1" ht="26.25" customHeight="1" x14ac:dyDescent="0.25">
      <c r="A299" s="160">
        <v>230</v>
      </c>
      <c r="B299" s="210">
        <v>312</v>
      </c>
      <c r="C299" s="181">
        <v>44533</v>
      </c>
      <c r="D299" s="181">
        <v>44533</v>
      </c>
      <c r="E299" s="154">
        <v>4007</v>
      </c>
      <c r="F299" s="172" t="s">
        <v>217</v>
      </c>
      <c r="G299" s="161" t="s">
        <v>18</v>
      </c>
      <c r="H299" s="154">
        <v>40</v>
      </c>
      <c r="I299" s="157">
        <v>77.490600000000001</v>
      </c>
      <c r="J299" s="157">
        <v>3099.6239999999998</v>
      </c>
    </row>
    <row r="300" spans="1:11" s="185" customFormat="1" ht="26.25" customHeight="1" x14ac:dyDescent="0.25">
      <c r="A300" s="160">
        <v>236</v>
      </c>
      <c r="B300" s="210">
        <v>315</v>
      </c>
      <c r="C300" s="192" t="s">
        <v>219</v>
      </c>
      <c r="D300" s="192" t="s">
        <v>219</v>
      </c>
      <c r="E300" s="154">
        <v>4013</v>
      </c>
      <c r="F300" s="166" t="s">
        <v>220</v>
      </c>
      <c r="G300" s="184" t="s">
        <v>18</v>
      </c>
      <c r="H300" s="154">
        <v>227</v>
      </c>
      <c r="I300" s="190">
        <v>86.041666666666671</v>
      </c>
      <c r="J300" s="190">
        <v>19531.458333333336</v>
      </c>
    </row>
    <row r="301" spans="1:11" s="185" customFormat="1" ht="26.25" customHeight="1" x14ac:dyDescent="0.25">
      <c r="A301" s="160">
        <v>237</v>
      </c>
      <c r="B301" s="210">
        <v>316</v>
      </c>
      <c r="C301" s="188" t="s">
        <v>221</v>
      </c>
      <c r="D301" s="188" t="s">
        <v>221</v>
      </c>
      <c r="E301" s="161">
        <v>4014</v>
      </c>
      <c r="F301" s="189" t="s">
        <v>222</v>
      </c>
      <c r="G301" s="184" t="s">
        <v>18</v>
      </c>
      <c r="H301" s="154">
        <v>10</v>
      </c>
      <c r="I301" s="190">
        <v>76.7</v>
      </c>
      <c r="J301" s="190">
        <v>767</v>
      </c>
    </row>
    <row r="302" spans="1:11" s="167" customFormat="1" ht="26.25" customHeight="1" x14ac:dyDescent="0.25">
      <c r="A302" s="160">
        <v>241</v>
      </c>
      <c r="B302" s="210">
        <v>319</v>
      </c>
      <c r="C302" s="153">
        <v>44279</v>
      </c>
      <c r="D302" s="153">
        <v>44279</v>
      </c>
      <c r="E302" s="154">
        <v>4016</v>
      </c>
      <c r="F302" s="166" t="s">
        <v>225</v>
      </c>
      <c r="G302" s="154" t="s">
        <v>226</v>
      </c>
      <c r="H302" s="154">
        <v>20</v>
      </c>
      <c r="I302" s="157">
        <v>230.10000000000002</v>
      </c>
      <c r="J302" s="157">
        <v>4602</v>
      </c>
      <c r="K302" s="185"/>
    </row>
    <row r="303" spans="1:11" s="167" customFormat="1" ht="26.25" customHeight="1" x14ac:dyDescent="0.25">
      <c r="A303" s="160">
        <v>247</v>
      </c>
      <c r="B303" s="210">
        <v>323</v>
      </c>
      <c r="C303" s="181">
        <v>44533</v>
      </c>
      <c r="D303" s="181">
        <v>44533</v>
      </c>
      <c r="E303" s="154">
        <v>4019</v>
      </c>
      <c r="F303" s="172" t="s">
        <v>232</v>
      </c>
      <c r="G303" s="161" t="s">
        <v>18</v>
      </c>
      <c r="H303" s="154">
        <v>20</v>
      </c>
      <c r="I303" s="157">
        <v>88.5</v>
      </c>
      <c r="J303" s="157">
        <v>1770</v>
      </c>
      <c r="K303" s="185"/>
    </row>
    <row r="304" spans="1:11" s="167" customFormat="1" ht="26.25" customHeight="1" x14ac:dyDescent="0.25">
      <c r="A304" s="160">
        <v>249</v>
      </c>
      <c r="B304" s="210">
        <v>324</v>
      </c>
      <c r="C304" s="153">
        <v>44539</v>
      </c>
      <c r="D304" s="153">
        <v>44539</v>
      </c>
      <c r="E304" s="154">
        <v>4021</v>
      </c>
      <c r="F304" s="172" t="s">
        <v>233</v>
      </c>
      <c r="G304" s="154" t="s">
        <v>208</v>
      </c>
      <c r="H304" s="154">
        <v>20</v>
      </c>
      <c r="I304" s="157">
        <v>188.8</v>
      </c>
      <c r="J304" s="194">
        <v>3776</v>
      </c>
      <c r="K304" s="185"/>
    </row>
    <row r="305" spans="1:11" s="167" customFormat="1" ht="26.25" customHeight="1" x14ac:dyDescent="0.25">
      <c r="A305" s="160">
        <v>252</v>
      </c>
      <c r="B305" s="210">
        <v>325</v>
      </c>
      <c r="C305" s="181">
        <v>44540</v>
      </c>
      <c r="D305" s="181">
        <v>44540</v>
      </c>
      <c r="E305" s="154">
        <v>4024</v>
      </c>
      <c r="F305" s="172" t="s">
        <v>237</v>
      </c>
      <c r="G305" s="161" t="s">
        <v>238</v>
      </c>
      <c r="H305" s="154">
        <v>20</v>
      </c>
      <c r="I305" s="195">
        <v>376.41999999999996</v>
      </c>
      <c r="J305" s="195">
        <v>7528.4</v>
      </c>
      <c r="K305" s="185"/>
    </row>
    <row r="306" spans="1:11" s="167" customFormat="1" ht="26.25" customHeight="1" x14ac:dyDescent="0.25">
      <c r="A306" s="160">
        <v>253</v>
      </c>
      <c r="B306" s="210">
        <v>326</v>
      </c>
      <c r="C306" s="191" t="s">
        <v>214</v>
      </c>
      <c r="D306" s="191" t="s">
        <v>215</v>
      </c>
      <c r="E306" s="154">
        <v>4024</v>
      </c>
      <c r="F306" s="166" t="s">
        <v>239</v>
      </c>
      <c r="G306" s="184" t="s">
        <v>18</v>
      </c>
      <c r="H306" s="154">
        <v>12</v>
      </c>
      <c r="I306" s="190">
        <v>363.44</v>
      </c>
      <c r="J306" s="190">
        <v>4361.28</v>
      </c>
      <c r="K306" s="185"/>
    </row>
    <row r="307" spans="1:11" s="167" customFormat="1" ht="26.25" customHeight="1" x14ac:dyDescent="0.25">
      <c r="A307" s="160">
        <v>255</v>
      </c>
      <c r="B307" s="210">
        <v>327</v>
      </c>
      <c r="C307" s="181">
        <v>44537</v>
      </c>
      <c r="D307" s="181">
        <v>44537</v>
      </c>
      <c r="E307" s="154">
        <v>4025</v>
      </c>
      <c r="F307" s="172" t="s">
        <v>241</v>
      </c>
      <c r="G307" s="161" t="s">
        <v>242</v>
      </c>
      <c r="H307" s="154">
        <v>300</v>
      </c>
      <c r="I307" s="157">
        <v>31.86</v>
      </c>
      <c r="J307" s="157">
        <v>9558</v>
      </c>
      <c r="K307" s="185"/>
    </row>
    <row r="308" spans="1:11" s="167" customFormat="1" ht="26.25" customHeight="1" x14ac:dyDescent="0.25">
      <c r="A308" s="160">
        <v>256</v>
      </c>
      <c r="B308" s="210">
        <v>328</v>
      </c>
      <c r="C308" s="153">
        <v>44278</v>
      </c>
      <c r="D308" s="153">
        <v>44278</v>
      </c>
      <c r="E308" s="154">
        <v>4025</v>
      </c>
      <c r="F308" s="166" t="s">
        <v>243</v>
      </c>
      <c r="G308" s="154" t="s">
        <v>244</v>
      </c>
      <c r="H308" s="154">
        <v>1068</v>
      </c>
      <c r="I308" s="157">
        <v>26.55</v>
      </c>
      <c r="J308" s="157">
        <v>28355.4</v>
      </c>
      <c r="K308" s="185"/>
    </row>
    <row r="309" spans="1:11" s="167" customFormat="1" ht="26.25" customHeight="1" x14ac:dyDescent="0.25">
      <c r="A309" s="160">
        <v>258</v>
      </c>
      <c r="B309" s="210">
        <v>330</v>
      </c>
      <c r="C309" s="181">
        <v>44537</v>
      </c>
      <c r="D309" s="181">
        <v>44537</v>
      </c>
      <c r="E309" s="154">
        <v>4026</v>
      </c>
      <c r="F309" s="172" t="s">
        <v>245</v>
      </c>
      <c r="G309" s="161" t="s">
        <v>313</v>
      </c>
      <c r="H309" s="154">
        <v>57</v>
      </c>
      <c r="I309" s="157">
        <v>115.64</v>
      </c>
      <c r="J309" s="157">
        <v>6591.4800000000005</v>
      </c>
      <c r="K309" s="185"/>
    </row>
    <row r="310" spans="1:11" s="167" customFormat="1" ht="26.25" customHeight="1" x14ac:dyDescent="0.25">
      <c r="A310" s="160">
        <v>259</v>
      </c>
      <c r="B310" s="210">
        <v>331</v>
      </c>
      <c r="C310" s="188" t="s">
        <v>246</v>
      </c>
      <c r="D310" s="188">
        <v>43501</v>
      </c>
      <c r="E310" s="161">
        <v>4027</v>
      </c>
      <c r="F310" s="189" t="s">
        <v>249</v>
      </c>
      <c r="G310" s="184" t="s">
        <v>250</v>
      </c>
      <c r="H310" s="161">
        <v>65</v>
      </c>
      <c r="I310" s="190">
        <v>106.2</v>
      </c>
      <c r="J310" s="190">
        <v>6903</v>
      </c>
      <c r="K310" s="185"/>
    </row>
    <row r="311" spans="1:11" s="167" customFormat="1" ht="26.25" customHeight="1" x14ac:dyDescent="0.25">
      <c r="A311" s="160">
        <v>262</v>
      </c>
      <c r="B311" s="210">
        <v>332</v>
      </c>
      <c r="C311" s="153">
        <v>44539</v>
      </c>
      <c r="D311" s="153">
        <v>44539</v>
      </c>
      <c r="E311" s="154">
        <v>4029</v>
      </c>
      <c r="F311" s="172" t="s">
        <v>251</v>
      </c>
      <c r="G311" s="161" t="s">
        <v>313</v>
      </c>
      <c r="H311" s="154">
        <v>7</v>
      </c>
      <c r="I311" s="157">
        <v>513.29999999999995</v>
      </c>
      <c r="J311" s="194">
        <v>3593.0999999999995</v>
      </c>
      <c r="K311" s="185"/>
    </row>
    <row r="312" spans="1:11" s="167" customFormat="1" ht="26.25" customHeight="1" x14ac:dyDescent="0.25">
      <c r="A312" s="160">
        <v>263</v>
      </c>
      <c r="B312" s="210">
        <v>333</v>
      </c>
      <c r="C312" s="191" t="s">
        <v>32</v>
      </c>
      <c r="D312" s="191">
        <v>43837</v>
      </c>
      <c r="E312" s="154">
        <v>2035</v>
      </c>
      <c r="F312" s="166" t="s">
        <v>107</v>
      </c>
      <c r="G312" s="184" t="s">
        <v>18</v>
      </c>
      <c r="H312" s="154">
        <v>29</v>
      </c>
      <c r="I312" s="190">
        <v>103.84</v>
      </c>
      <c r="J312" s="190">
        <v>3011.36</v>
      </c>
      <c r="K312" s="185"/>
    </row>
    <row r="313" spans="1:11" s="167" customFormat="1" ht="26.25" customHeight="1" x14ac:dyDescent="0.25">
      <c r="A313" s="160">
        <v>264</v>
      </c>
      <c r="B313" s="210">
        <v>334</v>
      </c>
      <c r="C313" s="191" t="s">
        <v>32</v>
      </c>
      <c r="D313" s="196">
        <v>44075</v>
      </c>
      <c r="E313" s="154">
        <v>4029</v>
      </c>
      <c r="F313" s="166" t="s">
        <v>252</v>
      </c>
      <c r="G313" s="184" t="s">
        <v>253</v>
      </c>
      <c r="H313" s="154">
        <v>3</v>
      </c>
      <c r="I313" s="190">
        <v>442.5</v>
      </c>
      <c r="J313" s="190">
        <v>1327.5</v>
      </c>
      <c r="K313" s="185"/>
    </row>
    <row r="314" spans="1:11" s="167" customFormat="1" ht="26.25" customHeight="1" x14ac:dyDescent="0.25">
      <c r="A314" s="160">
        <v>266</v>
      </c>
      <c r="B314" s="210">
        <v>335</v>
      </c>
      <c r="C314" s="181">
        <v>44537</v>
      </c>
      <c r="D314" s="181">
        <v>44537</v>
      </c>
      <c r="E314" s="154">
        <v>4031</v>
      </c>
      <c r="F314" s="166" t="s">
        <v>254</v>
      </c>
      <c r="G314" s="161" t="s">
        <v>313</v>
      </c>
      <c r="H314" s="154">
        <v>86</v>
      </c>
      <c r="I314" s="157">
        <v>115.64</v>
      </c>
      <c r="J314" s="157">
        <v>9945.0400000000009</v>
      </c>
      <c r="K314" s="185"/>
    </row>
    <row r="315" spans="1:11" s="167" customFormat="1" ht="26.25" customHeight="1" x14ac:dyDescent="0.25">
      <c r="A315" s="160">
        <v>268</v>
      </c>
      <c r="B315" s="210">
        <v>336</v>
      </c>
      <c r="C315" s="153">
        <v>44279</v>
      </c>
      <c r="D315" s="153">
        <v>44295</v>
      </c>
      <c r="E315" s="154">
        <v>4031</v>
      </c>
      <c r="F315" s="166" t="s">
        <v>254</v>
      </c>
      <c r="G315" s="154" t="s">
        <v>226</v>
      </c>
      <c r="H315" s="154">
        <v>80</v>
      </c>
      <c r="I315" s="157">
        <v>147.5</v>
      </c>
      <c r="J315" s="157">
        <v>11800</v>
      </c>
      <c r="K315" s="185"/>
    </row>
    <row r="316" spans="1:11" s="167" customFormat="1" ht="26.25" customHeight="1" x14ac:dyDescent="0.25">
      <c r="A316" s="160">
        <v>271</v>
      </c>
      <c r="B316" s="210">
        <v>338</v>
      </c>
      <c r="C316" s="153">
        <v>44279</v>
      </c>
      <c r="D316" s="153">
        <v>44279</v>
      </c>
      <c r="E316" s="154">
        <v>4032</v>
      </c>
      <c r="F316" s="166" t="s">
        <v>255</v>
      </c>
      <c r="G316" s="154" t="s">
        <v>226</v>
      </c>
      <c r="H316" s="154">
        <v>36</v>
      </c>
      <c r="I316" s="157">
        <v>330.4</v>
      </c>
      <c r="J316" s="157">
        <v>11894.4</v>
      </c>
      <c r="K316" s="185"/>
    </row>
    <row r="317" spans="1:11" s="167" customFormat="1" ht="26.25" customHeight="1" x14ac:dyDescent="0.25">
      <c r="A317" s="160">
        <v>272</v>
      </c>
      <c r="B317" s="210">
        <v>339</v>
      </c>
      <c r="C317" s="191" t="s">
        <v>32</v>
      </c>
      <c r="D317" s="196">
        <v>44075</v>
      </c>
      <c r="E317" s="154">
        <v>4032</v>
      </c>
      <c r="F317" s="166" t="s">
        <v>256</v>
      </c>
      <c r="G317" s="184" t="s">
        <v>253</v>
      </c>
      <c r="H317" s="154">
        <v>33</v>
      </c>
      <c r="I317" s="190">
        <v>489.70000000000005</v>
      </c>
      <c r="J317" s="190">
        <v>16160.100000000002</v>
      </c>
      <c r="K317" s="185"/>
    </row>
    <row r="318" spans="1:11" s="167" customFormat="1" ht="26.25" customHeight="1" x14ac:dyDescent="0.25">
      <c r="A318" s="160">
        <v>273</v>
      </c>
      <c r="B318" s="210">
        <v>340</v>
      </c>
      <c r="C318" s="188" t="s">
        <v>240</v>
      </c>
      <c r="D318" s="188" t="s">
        <v>240</v>
      </c>
      <c r="E318" s="161">
        <v>4032</v>
      </c>
      <c r="F318" s="166" t="s">
        <v>256</v>
      </c>
      <c r="G318" s="184" t="s">
        <v>253</v>
      </c>
      <c r="H318" s="154">
        <v>3</v>
      </c>
      <c r="I318" s="190">
        <v>497</v>
      </c>
      <c r="J318" s="190">
        <v>1491</v>
      </c>
      <c r="K318" s="185"/>
    </row>
    <row r="319" spans="1:11" s="167" customFormat="1" ht="26.25" customHeight="1" x14ac:dyDescent="0.25">
      <c r="A319" s="160">
        <v>274</v>
      </c>
      <c r="B319" s="210">
        <v>341</v>
      </c>
      <c r="C319" s="181">
        <v>44533</v>
      </c>
      <c r="D319" s="181">
        <v>44533</v>
      </c>
      <c r="E319" s="154">
        <v>4033</v>
      </c>
      <c r="F319" s="172" t="s">
        <v>257</v>
      </c>
      <c r="G319" s="161" t="s">
        <v>18</v>
      </c>
      <c r="H319" s="154">
        <v>49</v>
      </c>
      <c r="I319" s="157">
        <v>96.323333333333323</v>
      </c>
      <c r="J319" s="157">
        <v>4719.8433333333332</v>
      </c>
      <c r="K319" s="185"/>
    </row>
    <row r="320" spans="1:11" s="167" customFormat="1" ht="26.25" customHeight="1" x14ac:dyDescent="0.25">
      <c r="A320" s="160">
        <v>283</v>
      </c>
      <c r="B320" s="210">
        <v>346</v>
      </c>
      <c r="C320" s="153">
        <v>44539</v>
      </c>
      <c r="D320" s="153">
        <v>44539</v>
      </c>
      <c r="E320" s="154">
        <v>4038</v>
      </c>
      <c r="F320" s="172" t="s">
        <v>263</v>
      </c>
      <c r="G320" s="184" t="s">
        <v>18</v>
      </c>
      <c r="H320" s="154">
        <v>95</v>
      </c>
      <c r="I320" s="157">
        <v>100.3</v>
      </c>
      <c r="J320" s="194">
        <v>9528.5</v>
      </c>
      <c r="K320" s="185"/>
    </row>
    <row r="321" spans="1:11" s="167" customFormat="1" ht="26.25" customHeight="1" x14ac:dyDescent="0.25">
      <c r="A321" s="160">
        <v>288</v>
      </c>
      <c r="B321" s="210">
        <v>347</v>
      </c>
      <c r="C321" s="181">
        <v>44543</v>
      </c>
      <c r="D321" s="181">
        <v>44543</v>
      </c>
      <c r="E321" s="154">
        <v>4040</v>
      </c>
      <c r="F321" s="172" t="s">
        <v>265</v>
      </c>
      <c r="G321" s="161" t="s">
        <v>75</v>
      </c>
      <c r="H321" s="154">
        <v>312</v>
      </c>
      <c r="I321" s="157">
        <v>54.999799999999993</v>
      </c>
      <c r="J321" s="157">
        <v>17159.937599999997</v>
      </c>
      <c r="K321" s="185"/>
    </row>
    <row r="322" spans="1:11" s="167" customFormat="1" ht="26.25" customHeight="1" x14ac:dyDescent="0.25">
      <c r="A322" s="160">
        <v>293</v>
      </c>
      <c r="B322" s="210">
        <v>350</v>
      </c>
      <c r="C322" s="191" t="s">
        <v>214</v>
      </c>
      <c r="D322" s="191" t="s">
        <v>215</v>
      </c>
      <c r="E322" s="154">
        <v>4043</v>
      </c>
      <c r="F322" s="166" t="s">
        <v>267</v>
      </c>
      <c r="G322" s="184" t="s">
        <v>18</v>
      </c>
      <c r="H322" s="154">
        <v>5</v>
      </c>
      <c r="I322" s="190">
        <v>50.622</v>
      </c>
      <c r="J322" s="190">
        <v>253.11</v>
      </c>
      <c r="K322" s="185"/>
    </row>
    <row r="323" spans="1:11" s="167" customFormat="1" ht="26.25" customHeight="1" x14ac:dyDescent="0.25">
      <c r="A323" s="160">
        <v>294</v>
      </c>
      <c r="B323" s="210">
        <v>351</v>
      </c>
      <c r="C323" s="181">
        <v>44540</v>
      </c>
      <c r="D323" s="181">
        <v>44540</v>
      </c>
      <c r="E323" s="154">
        <v>4044</v>
      </c>
      <c r="F323" s="172" t="s">
        <v>268</v>
      </c>
      <c r="G323" s="161" t="s">
        <v>18</v>
      </c>
      <c r="H323" s="154">
        <v>47</v>
      </c>
      <c r="I323" s="195">
        <v>64.781999999999996</v>
      </c>
      <c r="J323" s="195">
        <v>3044.7539999999999</v>
      </c>
      <c r="K323" s="185"/>
    </row>
    <row r="324" spans="1:11" s="167" customFormat="1" ht="26.25" customHeight="1" x14ac:dyDescent="0.25">
      <c r="A324" s="160">
        <v>297</v>
      </c>
      <c r="B324" s="210">
        <v>352</v>
      </c>
      <c r="C324" s="188" t="s">
        <v>240</v>
      </c>
      <c r="D324" s="188" t="s">
        <v>240</v>
      </c>
      <c r="E324" s="161">
        <v>4045</v>
      </c>
      <c r="F324" s="189" t="s">
        <v>269</v>
      </c>
      <c r="G324" s="161" t="s">
        <v>18</v>
      </c>
      <c r="H324" s="161">
        <v>851</v>
      </c>
      <c r="I324" s="190">
        <v>50</v>
      </c>
      <c r="J324" s="190">
        <v>42550</v>
      </c>
      <c r="K324" s="185"/>
    </row>
    <row r="325" spans="1:11" s="167" customFormat="1" ht="26.25" customHeight="1" x14ac:dyDescent="0.25">
      <c r="A325" s="160">
        <v>301</v>
      </c>
      <c r="B325" s="210">
        <v>354</v>
      </c>
      <c r="C325" s="181">
        <v>44533</v>
      </c>
      <c r="D325" s="181">
        <v>44533</v>
      </c>
      <c r="E325" s="154">
        <v>4048</v>
      </c>
      <c r="F325" s="172" t="s">
        <v>270</v>
      </c>
      <c r="G325" s="161" t="s">
        <v>18</v>
      </c>
      <c r="H325" s="154">
        <v>29</v>
      </c>
      <c r="I325" s="157">
        <v>92.04</v>
      </c>
      <c r="J325" s="157">
        <v>2669.1600000000003</v>
      </c>
      <c r="K325" s="185"/>
    </row>
    <row r="326" spans="1:11" s="167" customFormat="1" ht="26.25" customHeight="1" x14ac:dyDescent="0.25">
      <c r="A326" s="160">
        <v>302</v>
      </c>
      <c r="B326" s="210">
        <v>355</v>
      </c>
      <c r="C326" s="181">
        <v>44540</v>
      </c>
      <c r="D326" s="181">
        <v>44540</v>
      </c>
      <c r="E326" s="154">
        <v>4048</v>
      </c>
      <c r="F326" s="172" t="s">
        <v>271</v>
      </c>
      <c r="G326" s="161" t="s">
        <v>238</v>
      </c>
      <c r="H326" s="154">
        <v>34</v>
      </c>
      <c r="I326" s="195">
        <v>210.04</v>
      </c>
      <c r="J326" s="195">
        <v>7141.36</v>
      </c>
      <c r="K326" s="185"/>
    </row>
    <row r="327" spans="1:11" s="167" customFormat="1" ht="26.25" customHeight="1" x14ac:dyDescent="0.25">
      <c r="A327" s="160">
        <v>304</v>
      </c>
      <c r="B327" s="210">
        <v>356</v>
      </c>
      <c r="C327" s="153">
        <v>44280</v>
      </c>
      <c r="D327" s="153">
        <v>44280</v>
      </c>
      <c r="E327" s="154">
        <v>4048</v>
      </c>
      <c r="F327" s="172" t="s">
        <v>272</v>
      </c>
      <c r="G327" s="154" t="s">
        <v>18</v>
      </c>
      <c r="H327" s="154">
        <v>52</v>
      </c>
      <c r="I327" s="157">
        <v>47.919799999999995</v>
      </c>
      <c r="J327" s="157">
        <v>2491.8295999999996</v>
      </c>
      <c r="K327" s="185"/>
    </row>
    <row r="328" spans="1:11" s="167" customFormat="1" ht="26.25" customHeight="1" x14ac:dyDescent="0.25">
      <c r="A328" s="160">
        <v>305</v>
      </c>
      <c r="B328" s="210">
        <v>357</v>
      </c>
      <c r="C328" s="181">
        <v>44533</v>
      </c>
      <c r="D328" s="181">
        <v>44533</v>
      </c>
      <c r="E328" s="154">
        <v>4049</v>
      </c>
      <c r="F328" s="172" t="s">
        <v>273</v>
      </c>
      <c r="G328" s="161" t="s">
        <v>75</v>
      </c>
      <c r="H328" s="154">
        <v>127</v>
      </c>
      <c r="I328" s="157">
        <v>66.811600000000013</v>
      </c>
      <c r="J328" s="157">
        <v>8485.0732000000007</v>
      </c>
      <c r="K328" s="185"/>
    </row>
    <row r="329" spans="1:11" s="167" customFormat="1" ht="26.25" customHeight="1" x14ac:dyDescent="0.25">
      <c r="A329" s="160">
        <v>307</v>
      </c>
      <c r="B329" s="210">
        <v>358</v>
      </c>
      <c r="C329" s="181">
        <v>44547</v>
      </c>
      <c r="D329" s="181">
        <v>44547</v>
      </c>
      <c r="E329" s="154">
        <v>4051</v>
      </c>
      <c r="F329" s="172" t="s">
        <v>274</v>
      </c>
      <c r="G329" s="161" t="s">
        <v>18</v>
      </c>
      <c r="H329" s="154">
        <v>36</v>
      </c>
      <c r="I329" s="157">
        <v>188.8</v>
      </c>
      <c r="J329" s="157">
        <v>6796.8</v>
      </c>
      <c r="K329" s="185"/>
    </row>
    <row r="330" spans="1:11" s="167" customFormat="1" ht="26.25" customHeight="1" x14ac:dyDescent="0.25">
      <c r="A330" s="160">
        <v>310</v>
      </c>
      <c r="B330" s="210">
        <v>359</v>
      </c>
      <c r="C330" s="181">
        <v>44533</v>
      </c>
      <c r="D330" s="181">
        <v>44533</v>
      </c>
      <c r="E330" s="154">
        <v>4053</v>
      </c>
      <c r="F330" s="172" t="s">
        <v>275</v>
      </c>
      <c r="G330" s="161" t="s">
        <v>75</v>
      </c>
      <c r="H330" s="154">
        <v>59</v>
      </c>
      <c r="I330" s="157">
        <v>40.615600000000001</v>
      </c>
      <c r="J330" s="157">
        <v>2396.3204000000001</v>
      </c>
      <c r="K330" s="185"/>
    </row>
    <row r="331" spans="1:11" s="167" customFormat="1" ht="26.25" customHeight="1" x14ac:dyDescent="0.25">
      <c r="A331" s="160">
        <v>314</v>
      </c>
      <c r="B331" s="210">
        <v>361</v>
      </c>
      <c r="C331" s="191">
        <v>44184</v>
      </c>
      <c r="D331" s="191">
        <v>43839</v>
      </c>
      <c r="E331" s="154">
        <v>4055</v>
      </c>
      <c r="F331" s="166" t="s">
        <v>276</v>
      </c>
      <c r="G331" s="161" t="s">
        <v>262</v>
      </c>
      <c r="H331" s="154">
        <v>27</v>
      </c>
      <c r="I331" s="190">
        <v>68.44</v>
      </c>
      <c r="J331" s="190">
        <v>1847.8799999999999</v>
      </c>
      <c r="K331" s="185"/>
    </row>
    <row r="332" spans="1:11" s="185" customFormat="1" ht="26.25" customHeight="1" x14ac:dyDescent="0.25">
      <c r="A332" s="160">
        <v>315</v>
      </c>
      <c r="B332" s="210">
        <v>362</v>
      </c>
      <c r="C332" s="153">
        <v>44410</v>
      </c>
      <c r="D332" s="153">
        <v>44410</v>
      </c>
      <c r="E332" s="154">
        <v>4056</v>
      </c>
      <c r="F332" s="172" t="s">
        <v>279</v>
      </c>
      <c r="G332" s="161" t="s">
        <v>18</v>
      </c>
      <c r="H332" s="154">
        <v>55</v>
      </c>
      <c r="I332" s="157">
        <v>165.2</v>
      </c>
      <c r="J332" s="157">
        <v>9086</v>
      </c>
    </row>
    <row r="333" spans="1:11" s="185" customFormat="1" ht="26.25" customHeight="1" x14ac:dyDescent="0.25">
      <c r="A333" s="160">
        <v>317</v>
      </c>
      <c r="B333" s="210">
        <v>363</v>
      </c>
      <c r="C333" s="181">
        <v>44543</v>
      </c>
      <c r="D333" s="181">
        <v>44543</v>
      </c>
      <c r="E333" s="154">
        <v>4058</v>
      </c>
      <c r="F333" s="172" t="s">
        <v>280</v>
      </c>
      <c r="G333" s="161" t="s">
        <v>75</v>
      </c>
      <c r="H333" s="154">
        <v>2</v>
      </c>
      <c r="I333" s="157">
        <v>91.497200000000007</v>
      </c>
      <c r="J333" s="157">
        <v>182.99440000000001</v>
      </c>
    </row>
    <row r="334" spans="1:11" s="185" customFormat="1" ht="26.25" customHeight="1" x14ac:dyDescent="0.25">
      <c r="A334" s="160">
        <v>320</v>
      </c>
      <c r="B334" s="210">
        <v>365</v>
      </c>
      <c r="C334" s="191" t="s">
        <v>214</v>
      </c>
      <c r="D334" s="191" t="s">
        <v>215</v>
      </c>
      <c r="E334" s="154">
        <v>4059</v>
      </c>
      <c r="F334" s="166" t="s">
        <v>281</v>
      </c>
      <c r="G334" s="161" t="s">
        <v>77</v>
      </c>
      <c r="H334" s="154">
        <v>2</v>
      </c>
      <c r="I334" s="190">
        <v>2530.1320000000001</v>
      </c>
      <c r="J334" s="190">
        <v>5060.2640000000001</v>
      </c>
    </row>
    <row r="335" spans="1:11" s="185" customFormat="1" ht="26.25" customHeight="1" x14ac:dyDescent="0.25">
      <c r="A335" s="160">
        <v>324</v>
      </c>
      <c r="B335" s="210">
        <v>366</v>
      </c>
      <c r="C335" s="188">
        <v>43381</v>
      </c>
      <c r="D335" s="188">
        <v>43381</v>
      </c>
      <c r="E335" s="161">
        <v>4062</v>
      </c>
      <c r="F335" s="166" t="s">
        <v>282</v>
      </c>
      <c r="G335" s="161" t="s">
        <v>18</v>
      </c>
      <c r="H335" s="154">
        <v>26</v>
      </c>
      <c r="I335" s="190">
        <v>175</v>
      </c>
      <c r="J335" s="190">
        <v>4550</v>
      </c>
    </row>
    <row r="336" spans="1:11" s="185" customFormat="1" ht="26.25" customHeight="1" x14ac:dyDescent="0.25">
      <c r="A336" s="160">
        <v>326</v>
      </c>
      <c r="B336" s="210">
        <v>368</v>
      </c>
      <c r="C336" s="181">
        <v>44533</v>
      </c>
      <c r="D336" s="181">
        <v>44533</v>
      </c>
      <c r="E336" s="154">
        <v>4064</v>
      </c>
      <c r="F336" s="172" t="s">
        <v>284</v>
      </c>
      <c r="G336" s="161" t="s">
        <v>208</v>
      </c>
      <c r="H336" s="154">
        <v>25</v>
      </c>
      <c r="I336" s="157">
        <v>141.6</v>
      </c>
      <c r="J336" s="157">
        <v>3540</v>
      </c>
    </row>
    <row r="337" spans="1:11" s="185" customFormat="1" ht="26.25" customHeight="1" x14ac:dyDescent="0.25">
      <c r="A337" s="160">
        <v>327</v>
      </c>
      <c r="B337" s="210">
        <v>369</v>
      </c>
      <c r="C337" s="153">
        <v>44278</v>
      </c>
      <c r="D337" s="153">
        <v>44278</v>
      </c>
      <c r="E337" s="154">
        <v>4064</v>
      </c>
      <c r="F337" s="166" t="s">
        <v>285</v>
      </c>
      <c r="G337" s="154" t="s">
        <v>226</v>
      </c>
      <c r="H337" s="154">
        <v>5</v>
      </c>
      <c r="I337" s="157">
        <v>123.89999999999999</v>
      </c>
      <c r="J337" s="157">
        <v>619.5</v>
      </c>
    </row>
    <row r="338" spans="1:11" s="185" customFormat="1" ht="26.25" customHeight="1" x14ac:dyDescent="0.25">
      <c r="A338" s="160">
        <v>329</v>
      </c>
      <c r="B338" s="210">
        <v>370</v>
      </c>
      <c r="C338" s="192" t="s">
        <v>219</v>
      </c>
      <c r="D338" s="192" t="s">
        <v>219</v>
      </c>
      <c r="E338" s="154">
        <v>4065</v>
      </c>
      <c r="F338" s="166" t="s">
        <v>288</v>
      </c>
      <c r="G338" s="184" t="s">
        <v>18</v>
      </c>
      <c r="H338" s="154">
        <v>984</v>
      </c>
      <c r="I338" s="190">
        <v>89.68</v>
      </c>
      <c r="J338" s="190">
        <v>88245.12000000001</v>
      </c>
    </row>
    <row r="339" spans="1:11" s="185" customFormat="1" ht="26.25" customHeight="1" x14ac:dyDescent="0.25">
      <c r="A339" s="160">
        <v>333</v>
      </c>
      <c r="B339" s="210">
        <v>372</v>
      </c>
      <c r="C339" s="153">
        <v>44410</v>
      </c>
      <c r="D339" s="153">
        <v>44410</v>
      </c>
      <c r="E339" s="154">
        <v>4069</v>
      </c>
      <c r="F339" s="172" t="s">
        <v>289</v>
      </c>
      <c r="G339" s="161" t="s">
        <v>77</v>
      </c>
      <c r="H339" s="154">
        <v>14</v>
      </c>
      <c r="I339" s="157">
        <v>715</v>
      </c>
      <c r="J339" s="157">
        <v>10010</v>
      </c>
    </row>
    <row r="340" spans="1:11" s="185" customFormat="1" ht="26.25" customHeight="1" x14ac:dyDescent="0.25">
      <c r="A340" s="160">
        <v>335</v>
      </c>
      <c r="B340" s="210">
        <v>373</v>
      </c>
      <c r="C340" s="188" t="s">
        <v>153</v>
      </c>
      <c r="D340" s="188" t="s">
        <v>153</v>
      </c>
      <c r="E340" s="161">
        <v>3130</v>
      </c>
      <c r="F340" s="189" t="s">
        <v>290</v>
      </c>
      <c r="G340" s="184" t="s">
        <v>18</v>
      </c>
      <c r="H340" s="154">
        <v>4</v>
      </c>
      <c r="I340" s="190">
        <v>1900</v>
      </c>
      <c r="J340" s="190">
        <v>7600</v>
      </c>
    </row>
    <row r="341" spans="1:11" s="202" customFormat="1" ht="26.25" customHeight="1" x14ac:dyDescent="0.25">
      <c r="A341" s="197">
        <v>336</v>
      </c>
      <c r="B341" s="210">
        <v>374</v>
      </c>
      <c r="C341" s="198">
        <v>43104</v>
      </c>
      <c r="D341" s="198">
        <v>43104</v>
      </c>
      <c r="E341" s="156">
        <v>3139</v>
      </c>
      <c r="F341" s="199" t="s">
        <v>291</v>
      </c>
      <c r="G341" s="200" t="s">
        <v>18</v>
      </c>
      <c r="H341" s="162">
        <v>2</v>
      </c>
      <c r="I341" s="201">
        <v>3199.2</v>
      </c>
      <c r="J341" s="201">
        <v>6398.4</v>
      </c>
    </row>
    <row r="342" spans="1:11" s="185" customFormat="1" ht="26.25" customHeight="1" x14ac:dyDescent="0.25">
      <c r="A342" s="160">
        <v>337</v>
      </c>
      <c r="B342" s="210">
        <v>375</v>
      </c>
      <c r="C342" s="153">
        <v>44543</v>
      </c>
      <c r="D342" s="153">
        <v>44543</v>
      </c>
      <c r="E342" s="154">
        <v>4071</v>
      </c>
      <c r="F342" s="172" t="s">
        <v>293</v>
      </c>
      <c r="G342" s="161" t="s">
        <v>18</v>
      </c>
      <c r="H342" s="154">
        <v>438</v>
      </c>
      <c r="I342" s="157">
        <v>42.774999999999999</v>
      </c>
      <c r="J342" s="157">
        <v>18735.45</v>
      </c>
    </row>
    <row r="343" spans="1:11" s="185" customFormat="1" ht="26.25" customHeight="1" x14ac:dyDescent="0.25">
      <c r="A343" s="160">
        <v>340</v>
      </c>
      <c r="B343" s="210">
        <v>376</v>
      </c>
      <c r="C343" s="188" t="s">
        <v>153</v>
      </c>
      <c r="D343" s="188" t="s">
        <v>153</v>
      </c>
      <c r="E343" s="161">
        <v>3151</v>
      </c>
      <c r="F343" s="189" t="s">
        <v>294</v>
      </c>
      <c r="G343" s="184" t="s">
        <v>18</v>
      </c>
      <c r="H343" s="154">
        <v>16</v>
      </c>
      <c r="I343" s="190">
        <v>2600</v>
      </c>
      <c r="J343" s="190">
        <v>41600</v>
      </c>
    </row>
    <row r="344" spans="1:11" s="167" customFormat="1" ht="26.25" customHeight="1" x14ac:dyDescent="0.25">
      <c r="A344" s="160">
        <v>341</v>
      </c>
      <c r="B344" s="210">
        <v>377</v>
      </c>
      <c r="C344" s="153">
        <v>44279</v>
      </c>
      <c r="D344" s="153">
        <v>44279</v>
      </c>
      <c r="E344" s="154">
        <v>4073</v>
      </c>
      <c r="F344" s="166" t="s">
        <v>295</v>
      </c>
      <c r="G344" s="154" t="s">
        <v>226</v>
      </c>
      <c r="H344" s="154">
        <v>13</v>
      </c>
      <c r="I344" s="157">
        <v>118</v>
      </c>
      <c r="J344" s="157">
        <v>1534</v>
      </c>
      <c r="K344" s="185"/>
    </row>
    <row r="345" spans="1:11" s="167" customFormat="1" ht="26.25" customHeight="1" x14ac:dyDescent="0.25">
      <c r="A345" s="160">
        <v>343</v>
      </c>
      <c r="B345" s="210">
        <v>378</v>
      </c>
      <c r="C345" s="181">
        <v>44533</v>
      </c>
      <c r="D345" s="181">
        <v>44533</v>
      </c>
      <c r="E345" s="154">
        <v>4012</v>
      </c>
      <c r="F345" s="172" t="s">
        <v>296</v>
      </c>
      <c r="G345" s="161" t="s">
        <v>18</v>
      </c>
      <c r="H345" s="154">
        <v>58</v>
      </c>
      <c r="I345" s="157">
        <v>16.130600000000001</v>
      </c>
      <c r="J345" s="157">
        <v>935.5748000000001</v>
      </c>
      <c r="K345" s="185"/>
    </row>
    <row r="346" spans="1:11" s="167" customFormat="1" ht="26.25" customHeight="1" x14ac:dyDescent="0.25">
      <c r="A346" s="160">
        <v>350</v>
      </c>
      <c r="B346" s="210">
        <v>379</v>
      </c>
      <c r="C346" s="153">
        <v>44537</v>
      </c>
      <c r="D346" s="153">
        <v>44537</v>
      </c>
      <c r="E346" s="154">
        <v>4077</v>
      </c>
      <c r="F346" s="172" t="s">
        <v>297</v>
      </c>
      <c r="G346" s="161" t="s">
        <v>18</v>
      </c>
      <c r="H346" s="154">
        <v>59</v>
      </c>
      <c r="I346" s="157">
        <v>21.865400000000001</v>
      </c>
      <c r="J346" s="157">
        <v>1290.0586000000001</v>
      </c>
      <c r="K346" s="185"/>
    </row>
    <row r="347" spans="1:11" s="167" customFormat="1" ht="26.25" customHeight="1" x14ac:dyDescent="0.25">
      <c r="A347" s="160">
        <v>352</v>
      </c>
      <c r="B347" s="210">
        <v>380</v>
      </c>
      <c r="C347" s="153">
        <v>44537</v>
      </c>
      <c r="D347" s="153">
        <v>44537</v>
      </c>
      <c r="E347" s="154">
        <v>4078</v>
      </c>
      <c r="F347" s="172" t="s">
        <v>298</v>
      </c>
      <c r="G347" s="161" t="s">
        <v>75</v>
      </c>
      <c r="H347" s="154">
        <v>115</v>
      </c>
      <c r="I347" s="157">
        <v>57.489600000000003</v>
      </c>
      <c r="J347" s="157">
        <v>6611.3040000000001</v>
      </c>
      <c r="K347" s="185"/>
    </row>
    <row r="348" spans="1:11" s="167" customFormat="1" ht="26.25" customHeight="1" x14ac:dyDescent="0.25">
      <c r="A348" s="160">
        <v>355</v>
      </c>
      <c r="B348" s="210">
        <v>382</v>
      </c>
      <c r="C348" s="181">
        <v>44540</v>
      </c>
      <c r="D348" s="181">
        <v>44540</v>
      </c>
      <c r="E348" s="154">
        <v>4081</v>
      </c>
      <c r="F348" s="172" t="s">
        <v>299</v>
      </c>
      <c r="G348" s="161" t="s">
        <v>238</v>
      </c>
      <c r="H348" s="154">
        <v>3</v>
      </c>
      <c r="I348" s="195">
        <v>472</v>
      </c>
      <c r="J348" s="195">
        <v>1416</v>
      </c>
      <c r="K348" s="185"/>
    </row>
    <row r="349" spans="1:11" s="167" customFormat="1" ht="26.25" customHeight="1" x14ac:dyDescent="0.25">
      <c r="A349" s="160">
        <v>356</v>
      </c>
      <c r="B349" s="210">
        <v>383</v>
      </c>
      <c r="C349" s="153">
        <v>44279</v>
      </c>
      <c r="D349" s="153">
        <v>44279</v>
      </c>
      <c r="E349" s="154">
        <v>4081</v>
      </c>
      <c r="F349" s="172" t="s">
        <v>299</v>
      </c>
      <c r="G349" s="154" t="s">
        <v>18</v>
      </c>
      <c r="H349" s="154">
        <v>17</v>
      </c>
      <c r="I349" s="157">
        <v>230.1</v>
      </c>
      <c r="J349" s="157">
        <v>3911.7</v>
      </c>
      <c r="K349" s="185"/>
    </row>
    <row r="350" spans="1:11" s="167" customFormat="1" ht="26.25" customHeight="1" x14ac:dyDescent="0.25">
      <c r="A350" s="160">
        <v>357</v>
      </c>
      <c r="B350" s="210">
        <v>384</v>
      </c>
      <c r="C350" s="191" t="s">
        <v>32</v>
      </c>
      <c r="D350" s="196">
        <v>44075</v>
      </c>
      <c r="E350" s="154">
        <v>4082</v>
      </c>
      <c r="F350" s="166" t="s">
        <v>300</v>
      </c>
      <c r="G350" s="184" t="s">
        <v>18</v>
      </c>
      <c r="H350" s="154">
        <v>6</v>
      </c>
      <c r="I350" s="190">
        <v>55.46</v>
      </c>
      <c r="J350" s="190">
        <v>332.76</v>
      </c>
      <c r="K350" s="185"/>
    </row>
    <row r="351" spans="1:11" s="167" customFormat="1" ht="26.25" customHeight="1" x14ac:dyDescent="0.25">
      <c r="A351" s="160">
        <v>358</v>
      </c>
      <c r="B351" s="210">
        <v>385</v>
      </c>
      <c r="C351" s="153">
        <v>44279</v>
      </c>
      <c r="D351" s="153">
        <v>44279</v>
      </c>
      <c r="E351" s="154">
        <v>4083</v>
      </c>
      <c r="F351" s="166" t="s">
        <v>301</v>
      </c>
      <c r="G351" s="154" t="s">
        <v>18</v>
      </c>
      <c r="H351" s="154">
        <v>21</v>
      </c>
      <c r="I351" s="157">
        <v>53.1</v>
      </c>
      <c r="J351" s="157">
        <v>1115.1000000000001</v>
      </c>
      <c r="K351" s="185"/>
    </row>
    <row r="352" spans="1:11" s="167" customFormat="1" ht="26.25" customHeight="1" x14ac:dyDescent="0.25">
      <c r="A352" s="160">
        <v>359</v>
      </c>
      <c r="B352" s="210">
        <v>386</v>
      </c>
      <c r="C352" s="153">
        <v>44285</v>
      </c>
      <c r="D352" s="153">
        <v>44285</v>
      </c>
      <c r="E352" s="154">
        <v>4084</v>
      </c>
      <c r="F352" s="172" t="s">
        <v>302</v>
      </c>
      <c r="G352" s="154" t="s">
        <v>226</v>
      </c>
      <c r="H352" s="154">
        <v>6</v>
      </c>
      <c r="I352" s="157">
        <v>424.8</v>
      </c>
      <c r="J352" s="157">
        <v>2548.8000000000002</v>
      </c>
      <c r="K352" s="185"/>
    </row>
    <row r="353" spans="1:11" s="167" customFormat="1" ht="26.25" customHeight="1" x14ac:dyDescent="0.25">
      <c r="A353" s="160">
        <v>360</v>
      </c>
      <c r="B353" s="210">
        <v>387</v>
      </c>
      <c r="C353" s="192" t="s">
        <v>32</v>
      </c>
      <c r="D353" s="196">
        <v>44075</v>
      </c>
      <c r="E353" s="154">
        <v>4084</v>
      </c>
      <c r="F353" s="166" t="s">
        <v>303</v>
      </c>
      <c r="G353" s="184" t="s">
        <v>18</v>
      </c>
      <c r="H353" s="154">
        <v>8</v>
      </c>
      <c r="I353" s="190">
        <v>295</v>
      </c>
      <c r="J353" s="190">
        <v>2360</v>
      </c>
      <c r="K353" s="185"/>
    </row>
    <row r="354" spans="1:11" s="167" customFormat="1" ht="26.25" customHeight="1" x14ac:dyDescent="0.25">
      <c r="A354" s="160">
        <v>362</v>
      </c>
      <c r="B354" s="210">
        <v>389</v>
      </c>
      <c r="C354" s="188" t="s">
        <v>304</v>
      </c>
      <c r="D354" s="188" t="s">
        <v>304</v>
      </c>
      <c r="E354" s="161">
        <v>4085</v>
      </c>
      <c r="F354" s="166" t="s">
        <v>305</v>
      </c>
      <c r="G354" s="161" t="s">
        <v>18</v>
      </c>
      <c r="H354" s="154">
        <v>2</v>
      </c>
      <c r="I354" s="190">
        <v>2869.12</v>
      </c>
      <c r="J354" s="190">
        <v>5738.24</v>
      </c>
      <c r="K354" s="185"/>
    </row>
    <row r="355" spans="1:11" s="167" customFormat="1" ht="26.25" customHeight="1" x14ac:dyDescent="0.25">
      <c r="A355" s="160">
        <v>363</v>
      </c>
      <c r="B355" s="210">
        <v>390</v>
      </c>
      <c r="C355" s="192" t="s">
        <v>306</v>
      </c>
      <c r="D355" s="192" t="s">
        <v>306</v>
      </c>
      <c r="E355" s="154">
        <v>4087</v>
      </c>
      <c r="F355" s="166" t="s">
        <v>307</v>
      </c>
      <c r="G355" s="154" t="s">
        <v>18</v>
      </c>
      <c r="H355" s="154">
        <v>23</v>
      </c>
      <c r="I355" s="190">
        <v>295</v>
      </c>
      <c r="J355" s="190">
        <v>6785</v>
      </c>
      <c r="K355" s="185"/>
    </row>
    <row r="356" spans="1:11" s="167" customFormat="1" ht="26.25" customHeight="1" x14ac:dyDescent="0.25">
      <c r="A356" s="160">
        <v>368</v>
      </c>
      <c r="B356" s="210">
        <v>391</v>
      </c>
      <c r="C356" s="153">
        <v>44410</v>
      </c>
      <c r="D356" s="153">
        <v>44410</v>
      </c>
      <c r="E356" s="154">
        <v>4091</v>
      </c>
      <c r="F356" s="172" t="s">
        <v>408</v>
      </c>
      <c r="G356" s="161" t="s">
        <v>409</v>
      </c>
      <c r="H356" s="154">
        <v>40</v>
      </c>
      <c r="I356" s="157">
        <v>413</v>
      </c>
      <c r="J356" s="157">
        <v>16520</v>
      </c>
      <c r="K356" s="185"/>
    </row>
    <row r="357" spans="1:11" s="167" customFormat="1" ht="26.25" customHeight="1" x14ac:dyDescent="0.25">
      <c r="A357" s="160">
        <v>371</v>
      </c>
      <c r="B357" s="210">
        <v>392</v>
      </c>
      <c r="C357" s="153">
        <v>44410</v>
      </c>
      <c r="D357" s="153">
        <v>44410</v>
      </c>
      <c r="E357" s="154">
        <v>4094</v>
      </c>
      <c r="F357" s="172" t="s">
        <v>310</v>
      </c>
      <c r="G357" s="161" t="s">
        <v>18</v>
      </c>
      <c r="H357" s="154">
        <v>27</v>
      </c>
      <c r="I357" s="157">
        <v>414.18</v>
      </c>
      <c r="J357" s="157">
        <v>11182.86</v>
      </c>
      <c r="K357" s="185"/>
    </row>
    <row r="358" spans="1:11" s="167" customFormat="1" ht="26.25" customHeight="1" x14ac:dyDescent="0.25">
      <c r="A358" s="160">
        <v>372</v>
      </c>
      <c r="B358" s="210">
        <v>393</v>
      </c>
      <c r="C358" s="153">
        <v>44410</v>
      </c>
      <c r="D358" s="153">
        <v>44410</v>
      </c>
      <c r="E358" s="154">
        <v>4095</v>
      </c>
      <c r="F358" s="172" t="s">
        <v>311</v>
      </c>
      <c r="G358" s="161" t="s">
        <v>18</v>
      </c>
      <c r="H358" s="154">
        <v>95</v>
      </c>
      <c r="I358" s="157">
        <v>306.8</v>
      </c>
      <c r="J358" s="157">
        <v>29146</v>
      </c>
      <c r="K358" s="185"/>
    </row>
    <row r="359" spans="1:11" s="167" customFormat="1" ht="26.25" customHeight="1" x14ac:dyDescent="0.25">
      <c r="A359" s="160">
        <v>373</v>
      </c>
      <c r="B359" s="210">
        <v>394</v>
      </c>
      <c r="C359" s="181">
        <v>44540</v>
      </c>
      <c r="D359" s="181">
        <v>44540</v>
      </c>
      <c r="E359" s="154">
        <v>4039</v>
      </c>
      <c r="F359" s="172" t="s">
        <v>312</v>
      </c>
      <c r="G359" s="161" t="s">
        <v>313</v>
      </c>
      <c r="H359" s="154">
        <v>17</v>
      </c>
      <c r="I359" s="195">
        <v>269.04000000000002</v>
      </c>
      <c r="J359" s="195">
        <v>4573.68</v>
      </c>
      <c r="K359" s="185"/>
    </row>
    <row r="360" spans="1:11" s="167" customFormat="1" ht="26.25" customHeight="1" x14ac:dyDescent="0.25">
      <c r="A360" s="160">
        <v>374</v>
      </c>
      <c r="B360" s="210">
        <v>395</v>
      </c>
      <c r="C360" s="153">
        <v>44539</v>
      </c>
      <c r="D360" s="153">
        <v>44539</v>
      </c>
      <c r="E360" s="154">
        <v>4050</v>
      </c>
      <c r="F360" s="172" t="s">
        <v>531</v>
      </c>
      <c r="G360" s="154" t="s">
        <v>18</v>
      </c>
      <c r="H360" s="154">
        <v>747</v>
      </c>
      <c r="I360" s="157">
        <v>113.08333333333333</v>
      </c>
      <c r="J360" s="194">
        <v>84473.25</v>
      </c>
      <c r="K360" s="185"/>
    </row>
    <row r="361" spans="1:11" s="207" customFormat="1" ht="45" customHeight="1" x14ac:dyDescent="0.25">
      <c r="A361" s="128"/>
      <c r="B361" s="203"/>
      <c r="C361" s="204"/>
      <c r="D361" s="148"/>
      <c r="E361" s="148"/>
      <c r="F361" s="132" t="s">
        <v>315</v>
      </c>
      <c r="G361" s="205"/>
      <c r="H361" s="148"/>
      <c r="I361" s="206"/>
      <c r="J361" s="206">
        <v>4806934.2493347852</v>
      </c>
      <c r="K361" s="146"/>
    </row>
    <row r="362" spans="1:11" s="127" customFormat="1" ht="14.25" customHeight="1" x14ac:dyDescent="0.25">
      <c r="A362" s="125"/>
      <c r="B362" s="125"/>
      <c r="C362" s="216"/>
      <c r="D362" s="216"/>
      <c r="E362" s="216"/>
      <c r="F362" s="216"/>
      <c r="G362" s="216"/>
      <c r="H362" s="216"/>
      <c r="I362" s="216"/>
      <c r="J362" s="216"/>
      <c r="K362" s="126"/>
    </row>
    <row r="363" spans="1:11" s="127" customFormat="1" ht="24" customHeight="1" x14ac:dyDescent="0.25">
      <c r="A363" s="125"/>
      <c r="B363" s="125"/>
      <c r="C363" s="217" t="s">
        <v>316</v>
      </c>
      <c r="D363" s="217"/>
      <c r="E363" s="217"/>
      <c r="F363" s="217"/>
      <c r="G363" s="217"/>
      <c r="H363" s="217"/>
      <c r="I363" s="217"/>
      <c r="J363" s="217"/>
      <c r="K363" s="126"/>
    </row>
    <row r="364" spans="1:11" s="127" customFormat="1" ht="9.75" customHeight="1" x14ac:dyDescent="0.25">
      <c r="A364" s="125"/>
      <c r="B364" s="125"/>
      <c r="C364" s="133"/>
      <c r="D364" s="133"/>
      <c r="E364" s="133"/>
      <c r="F364" s="133"/>
      <c r="G364" s="133"/>
      <c r="H364" s="134"/>
      <c r="I364" s="150"/>
      <c r="J364" s="135"/>
      <c r="K364" s="126"/>
    </row>
    <row r="365" spans="1:11" s="127" customFormat="1" ht="24" customHeight="1" x14ac:dyDescent="0.25">
      <c r="A365" s="125"/>
      <c r="B365" s="125"/>
      <c r="C365" s="133"/>
      <c r="D365" s="133"/>
      <c r="E365" s="133"/>
      <c r="F365" s="133"/>
      <c r="G365" s="133"/>
      <c r="H365" s="134"/>
      <c r="I365" s="150"/>
      <c r="J365" s="135"/>
      <c r="K365" s="126"/>
    </row>
    <row r="366" spans="1:11" s="127" customFormat="1" ht="36.950000000000003" customHeight="1" x14ac:dyDescent="0.25">
      <c r="A366" s="125"/>
      <c r="B366" s="125"/>
      <c r="C366" s="133"/>
      <c r="D366" s="133"/>
      <c r="E366" s="133"/>
      <c r="F366" s="133"/>
      <c r="G366" s="133"/>
      <c r="H366" s="134"/>
      <c r="I366" s="145"/>
      <c r="J366" s="136"/>
      <c r="K366" s="126"/>
    </row>
    <row r="367" spans="1:11" s="127" customFormat="1" ht="1.5" customHeight="1" x14ac:dyDescent="0.25">
      <c r="A367" s="125"/>
      <c r="B367" s="125"/>
      <c r="C367" s="133"/>
      <c r="D367" s="133"/>
      <c r="E367" s="133"/>
      <c r="F367" s="133"/>
      <c r="G367" s="133"/>
      <c r="H367" s="134"/>
      <c r="I367" s="138"/>
      <c r="J367" s="137"/>
      <c r="K367" s="126"/>
    </row>
    <row r="368" spans="1:11" s="127" customFormat="1" ht="31.5" customHeight="1" x14ac:dyDescent="0.25">
      <c r="A368" s="125"/>
      <c r="B368" s="125"/>
      <c r="C368" s="146" t="s">
        <v>317</v>
      </c>
      <c r="D368" s="126"/>
      <c r="E368" s="125"/>
      <c r="F368" s="147"/>
      <c r="G368" s="126"/>
      <c r="H368" s="125"/>
      <c r="I368" s="138"/>
      <c r="J368" s="138"/>
      <c r="K368" s="126"/>
    </row>
    <row r="369" spans="1:11" s="127" customFormat="1" ht="23.25" customHeight="1" x14ac:dyDescent="0.25">
      <c r="A369" s="125"/>
      <c r="B369" s="125"/>
      <c r="C369" s="126" t="s">
        <v>318</v>
      </c>
      <c r="D369" s="126"/>
      <c r="E369" s="126"/>
      <c r="F369" s="147"/>
      <c r="G369" s="126"/>
      <c r="H369" s="125"/>
      <c r="I369" s="139"/>
      <c r="J369" s="139"/>
      <c r="K369" s="126"/>
    </row>
    <row r="370" spans="1:11" ht="36.950000000000003" customHeight="1" x14ac:dyDescent="0.25">
      <c r="H370" s="140"/>
    </row>
    <row r="373" spans="1:11" ht="36.950000000000003" customHeight="1" x14ac:dyDescent="0.25">
      <c r="I373" s="141"/>
      <c r="J373" s="141"/>
    </row>
    <row r="374" spans="1:11" ht="36.950000000000003" customHeight="1" x14ac:dyDescent="0.25">
      <c r="I374" s="141"/>
      <c r="J374" s="141"/>
    </row>
    <row r="375" spans="1:11" ht="36.950000000000003" customHeight="1" x14ac:dyDescent="0.25">
      <c r="I375" s="143"/>
      <c r="J375" s="143"/>
    </row>
    <row r="376" spans="1:11" ht="36.950000000000003" customHeight="1" x14ac:dyDescent="0.25">
      <c r="I376" s="144"/>
      <c r="J376" s="144"/>
    </row>
    <row r="377" spans="1:11" ht="36.950000000000003" customHeight="1" x14ac:dyDescent="0.25">
      <c r="I377" s="143"/>
      <c r="J377" s="143"/>
    </row>
  </sheetData>
  <mergeCells count="5">
    <mergeCell ref="C6:J6"/>
    <mergeCell ref="C7:J7"/>
    <mergeCell ref="C362:J362"/>
    <mergeCell ref="C363:J363"/>
    <mergeCell ref="C9:J9"/>
  </mergeCells>
  <pageMargins left="0.31496062992125984" right="0.31496062992125984" top="0.74803149606299213" bottom="0.74803149606299213" header="0.31496062992125984" footer="0.31496062992125984"/>
  <pageSetup scale="51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INVENTARIO F. AGOSTO 2022CONTAB</vt:lpstr>
      <vt:lpstr>INVENTARIO F. SEPTIEMBRE 2022</vt:lpstr>
      <vt:lpstr>'INVENTARIO F. SEPTIEMBRE 2022'!Print_Area</vt:lpstr>
      <vt:lpstr>'INVENTARIO F. SEPTIEMBRE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Sorayda Veras</dc:creator>
  <cp:lastModifiedBy>Evelin De Jesús Fernández Jiménez</cp:lastModifiedBy>
  <cp:lastPrinted>2022-10-07T14:47:57Z</cp:lastPrinted>
  <dcterms:created xsi:type="dcterms:W3CDTF">2022-02-08T14:57:25Z</dcterms:created>
  <dcterms:modified xsi:type="dcterms:W3CDTF">2022-10-07T14:49:40Z</dcterms:modified>
</cp:coreProperties>
</file>