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AÑO 2022\Portal Transparencia\Diciembre\"/>
    </mc:Choice>
  </mc:AlternateContent>
  <xr:revisionPtr revIDLastSave="0" documentId="13_ncr:1_{D58322A9-B85E-46E5-8478-CA275209C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F. DICIEMBRE 2022 " sheetId="64" r:id="rId1"/>
  </sheets>
  <definedNames>
    <definedName name="_xlnm.Print_Area" localSheetId="0">'INVENTARIO F. DICIEMBRE 2022 '!$C$1:$L$400</definedName>
    <definedName name="_xlnm.Print_Titles" localSheetId="0">'INVENTARIO F. DICIEMBRE 2022 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64" l="1"/>
  <c r="L13" i="64"/>
  <c r="L14" i="64"/>
  <c r="L17" i="64"/>
  <c r="L18" i="64"/>
  <c r="L19" i="64"/>
  <c r="L20" i="64"/>
  <c r="L21" i="64"/>
  <c r="L22" i="64"/>
  <c r="L23" i="64"/>
  <c r="L24" i="64"/>
  <c r="L25" i="64"/>
  <c r="L26" i="64"/>
  <c r="L27" i="64"/>
  <c r="L28" i="64"/>
  <c r="L29" i="64"/>
  <c r="L30" i="64"/>
  <c r="L31" i="64"/>
  <c r="L32" i="64"/>
  <c r="L33" i="64"/>
  <c r="L34" i="64"/>
  <c r="L35" i="64"/>
  <c r="L36" i="64"/>
  <c r="L37" i="64"/>
  <c r="L38" i="64"/>
  <c r="L39" i="64"/>
  <c r="L40" i="64"/>
  <c r="L41" i="64"/>
  <c r="L42" i="64"/>
  <c r="L43" i="64"/>
  <c r="L44" i="64"/>
  <c r="L45" i="64"/>
  <c r="L46" i="64"/>
  <c r="L47" i="64"/>
  <c r="L48" i="64"/>
  <c r="L49" i="64"/>
  <c r="L50" i="64"/>
  <c r="L51" i="64"/>
  <c r="L52" i="64"/>
  <c r="L53" i="64"/>
  <c r="L54" i="64"/>
  <c r="L55" i="64"/>
  <c r="L56" i="64"/>
  <c r="L57" i="64"/>
  <c r="L58" i="64"/>
  <c r="L59" i="64"/>
  <c r="L60" i="64"/>
  <c r="L61" i="64"/>
  <c r="L62" i="64"/>
  <c r="L63" i="64"/>
  <c r="L64" i="64"/>
  <c r="L65" i="64"/>
  <c r="L66" i="64"/>
  <c r="L67" i="64"/>
  <c r="L68" i="64"/>
  <c r="L69" i="64"/>
  <c r="L70" i="64"/>
  <c r="L71" i="64"/>
  <c r="L72" i="64"/>
  <c r="L73" i="64"/>
  <c r="L74" i="64"/>
  <c r="L75" i="64"/>
  <c r="L76" i="64"/>
  <c r="L77" i="64"/>
  <c r="L78" i="64"/>
  <c r="L79" i="64"/>
  <c r="L80" i="64"/>
  <c r="L81" i="64"/>
  <c r="L120" i="64"/>
  <c r="L121" i="64"/>
  <c r="L122" i="64"/>
  <c r="L123" i="64"/>
  <c r="L124" i="64"/>
  <c r="L90" i="64"/>
  <c r="L91" i="64"/>
  <c r="L125" i="64"/>
  <c r="L87" i="64"/>
  <c r="L139" i="64"/>
  <c r="L140" i="64"/>
  <c r="L126" i="64"/>
  <c r="L127" i="64"/>
  <c r="L128" i="64"/>
  <c r="L92" i="64"/>
  <c r="L141" i="64"/>
  <c r="L129" i="64"/>
  <c r="L130" i="64"/>
  <c r="L93" i="64"/>
  <c r="L131" i="64"/>
  <c r="L94" i="64"/>
  <c r="L88" i="64"/>
  <c r="L95" i="64"/>
  <c r="L89" i="64"/>
  <c r="L96" i="64"/>
  <c r="L97" i="64"/>
  <c r="L98" i="64"/>
  <c r="L99" i="64"/>
  <c r="L100" i="64"/>
  <c r="L101" i="64"/>
  <c r="L102" i="64"/>
  <c r="L103" i="64"/>
  <c r="L104" i="64"/>
  <c r="L105" i="64"/>
  <c r="L106" i="64"/>
  <c r="L107" i="64"/>
  <c r="L109" i="64"/>
  <c r="L110" i="64"/>
  <c r="L111" i="64"/>
  <c r="L112" i="64"/>
  <c r="L108" i="64"/>
  <c r="L113" i="64"/>
  <c r="L114" i="64"/>
  <c r="L115" i="64"/>
  <c r="L116" i="64"/>
  <c r="L117" i="64"/>
  <c r="L118" i="64"/>
  <c r="L119" i="64"/>
  <c r="L132" i="64"/>
  <c r="L133" i="64"/>
  <c r="L134" i="64"/>
  <c r="L84" i="64"/>
  <c r="L85" i="64"/>
  <c r="L86" i="64"/>
  <c r="L82" i="64"/>
  <c r="L83" i="64"/>
  <c r="L135" i="64"/>
  <c r="L136" i="64"/>
  <c r="L137" i="64"/>
  <c r="L138" i="64"/>
  <c r="L145" i="64"/>
  <c r="L156" i="64"/>
  <c r="L146" i="64"/>
  <c r="L142" i="64"/>
  <c r="L147" i="64"/>
  <c r="L148" i="64"/>
  <c r="L149" i="64"/>
  <c r="L143" i="64"/>
  <c r="L150" i="64"/>
  <c r="L151" i="64"/>
  <c r="L152" i="64"/>
  <c r="L153" i="64"/>
  <c r="L154" i="64"/>
  <c r="L155" i="64"/>
  <c r="L144" i="64"/>
  <c r="L157" i="64"/>
  <c r="L158" i="64"/>
  <c r="L159" i="64"/>
  <c r="L160" i="64"/>
  <c r="L161" i="64"/>
  <c r="L162" i="64"/>
  <c r="L163" i="64"/>
  <c r="L164" i="64"/>
  <c r="L165" i="64"/>
  <c r="L166" i="64"/>
  <c r="L167" i="64"/>
  <c r="L168" i="64"/>
  <c r="L169" i="64"/>
  <c r="L170" i="64"/>
  <c r="L171" i="64"/>
  <c r="L172" i="64"/>
  <c r="L173" i="64"/>
  <c r="L174" i="64"/>
  <c r="L175" i="64"/>
  <c r="L176" i="64"/>
  <c r="L177" i="64"/>
  <c r="L178" i="64"/>
  <c r="L179" i="64"/>
  <c r="L180" i="64"/>
  <c r="L181" i="64"/>
  <c r="L182" i="64"/>
  <c r="L183" i="64"/>
  <c r="L184" i="64"/>
  <c r="L185" i="64"/>
  <c r="L225" i="64"/>
  <c r="L233" i="64"/>
  <c r="L351" i="64"/>
  <c r="L250" i="64"/>
  <c r="L357" i="64"/>
  <c r="L226" i="64"/>
  <c r="L284" i="64"/>
  <c r="L303" i="64"/>
  <c r="L285" i="64"/>
  <c r="L358" i="64"/>
  <c r="L251" i="64"/>
  <c r="L232" i="64"/>
  <c r="L286" i="64"/>
  <c r="L356" i="64"/>
  <c r="L249" i="64"/>
  <c r="L296" i="64"/>
  <c r="L268" i="64"/>
  <c r="L315" i="64"/>
  <c r="L297" i="64"/>
  <c r="L363" i="64"/>
  <c r="L287" i="64"/>
  <c r="L234" i="64"/>
  <c r="L380" i="64"/>
  <c r="L214" i="64"/>
  <c r="L235" i="64"/>
  <c r="L215" i="64"/>
  <c r="L236" i="64"/>
  <c r="L288" i="64"/>
  <c r="L255" i="64"/>
  <c r="L373" i="64"/>
  <c r="L298" i="64"/>
  <c r="L352" i="64"/>
  <c r="L216" i="64"/>
  <c r="L304" i="64"/>
  <c r="L305" i="64"/>
  <c r="L217" i="64"/>
  <c r="L218" i="64"/>
  <c r="L269" i="64"/>
  <c r="L359" i="64"/>
  <c r="L270" i="64"/>
  <c r="L316" i="64"/>
  <c r="L302" i="64"/>
  <c r="L381" i="64"/>
  <c r="L382" i="64"/>
  <c r="L360" i="64"/>
  <c r="L289" i="64"/>
  <c r="L271" i="64"/>
  <c r="L361" i="64"/>
  <c r="L290" i="64"/>
  <c r="L256" i="64"/>
  <c r="L306" i="64"/>
  <c r="L291" i="64"/>
  <c r="L219" i="64"/>
  <c r="L257" i="64"/>
  <c r="L307" i="64"/>
  <c r="L227" i="64"/>
  <c r="L220" i="64"/>
  <c r="L299" i="64"/>
  <c r="L272" i="64"/>
  <c r="L258" i="64"/>
  <c r="L308" i="64"/>
  <c r="L259" i="64"/>
  <c r="L309" i="64"/>
  <c r="L387" i="64"/>
  <c r="L260" i="64"/>
  <c r="L310" i="64"/>
  <c r="L261" i="64"/>
  <c r="L311" i="64"/>
  <c r="L262" i="64"/>
  <c r="L312" i="64"/>
  <c r="L263" i="64"/>
  <c r="L313" i="64"/>
  <c r="L228" i="64"/>
  <c r="L317" i="64"/>
  <c r="L229" i="64"/>
  <c r="L237" i="64"/>
  <c r="L353" i="64"/>
  <c r="L264" i="64"/>
  <c r="L362" i="64"/>
  <c r="L273" i="64"/>
  <c r="L318" i="64"/>
  <c r="L274" i="64"/>
  <c r="L319" i="64"/>
  <c r="L320" i="64"/>
  <c r="L221" i="64"/>
  <c r="L292" i="64"/>
  <c r="L314" i="64"/>
  <c r="L222" i="64"/>
  <c r="L265" i="64"/>
  <c r="L293" i="64"/>
  <c r="L266" i="64"/>
  <c r="L321" i="64"/>
  <c r="L223" i="64"/>
  <c r="L267" i="64"/>
  <c r="L294" i="64"/>
  <c r="L275" i="64"/>
  <c r="L322" i="64"/>
  <c r="L230" i="64"/>
  <c r="L231" i="64"/>
  <c r="L326" i="64"/>
  <c r="L327" i="64"/>
  <c r="L370" i="64"/>
  <c r="L365" i="64"/>
  <c r="L390" i="64"/>
  <c r="L366" i="64"/>
  <c r="L328" i="64"/>
  <c r="L383" i="64"/>
  <c r="L384" i="64"/>
  <c r="L364" i="64"/>
  <c r="L329" i="64"/>
  <c r="L330" i="64"/>
  <c r="L379" i="64"/>
  <c r="L331" i="64"/>
  <c r="L385" i="64"/>
  <c r="L368" i="64"/>
  <c r="L388" i="64"/>
  <c r="L224" i="64"/>
  <c r="L371" i="64"/>
  <c r="L332" i="64"/>
  <c r="L372" i="64"/>
  <c r="L367" i="64"/>
  <c r="L340" i="64"/>
  <c r="L375" i="64"/>
  <c r="L369" i="64"/>
  <c r="L386" i="64"/>
  <c r="L333" i="64"/>
  <c r="L334" i="64"/>
  <c r="L341" i="64"/>
  <c r="L342" i="64"/>
  <c r="L343" i="64"/>
  <c r="L376" i="64"/>
  <c r="L377" i="64"/>
  <c r="L378" i="64"/>
  <c r="L344" i="64"/>
  <c r="L374" i="64"/>
  <c r="L345" i="64"/>
  <c r="L389" i="64"/>
  <c r="L323" i="64"/>
  <c r="L346" i="64"/>
  <c r="L347" i="64"/>
  <c r="L348" i="64"/>
  <c r="L335" i="64"/>
  <c r="L336" i="64"/>
  <c r="L349" i="64"/>
  <c r="L337" i="64"/>
  <c r="L350" i="64"/>
  <c r="L202" i="64"/>
  <c r="L276" i="64"/>
  <c r="L203" i="64"/>
  <c r="L253" i="64"/>
  <c r="L325" i="64"/>
  <c r="L241" i="64"/>
  <c r="L204" i="64"/>
  <c r="L193" i="64"/>
  <c r="L189" i="64"/>
  <c r="L277" i="64"/>
  <c r="L197" i="64"/>
  <c r="L246" i="64"/>
  <c r="L198" i="64"/>
  <c r="L300" i="64"/>
  <c r="L194" i="64"/>
  <c r="L295" i="64"/>
  <c r="L280" i="64"/>
  <c r="L199" i="64"/>
  <c r="L240" i="64"/>
  <c r="L242" i="64"/>
  <c r="L281" i="64"/>
  <c r="L205" i="64"/>
  <c r="L195" i="64"/>
  <c r="L187" i="64"/>
  <c r="L278" i="64"/>
  <c r="L301" i="64"/>
  <c r="L190" i="64"/>
  <c r="L239" i="64"/>
  <c r="L186" i="64"/>
  <c r="L206" i="64"/>
  <c r="L248" i="64"/>
  <c r="L209" i="64"/>
  <c r="L279" i="64"/>
  <c r="L324" i="64"/>
  <c r="L207" i="64"/>
  <c r="L247" i="64"/>
  <c r="L254" i="64"/>
  <c r="L210" i="64"/>
  <c r="L338" i="64"/>
  <c r="L354" i="64"/>
  <c r="L188" i="64"/>
  <c r="L339" i="64"/>
  <c r="L243" i="64"/>
  <c r="L208" i="64"/>
  <c r="L200" i="64"/>
  <c r="L201" i="64"/>
  <c r="L191" i="64"/>
  <c r="L244" i="64"/>
  <c r="L282" i="64"/>
  <c r="L245" i="64"/>
  <c r="L238" i="64"/>
  <c r="L283" i="64"/>
  <c r="L355" i="64"/>
  <c r="L252" i="64"/>
  <c r="L211" i="64"/>
  <c r="L212" i="64"/>
  <c r="L213" i="64"/>
  <c r="L192" i="64"/>
  <c r="L196" i="64"/>
  <c r="L15" i="64"/>
  <c r="L391" i="64" l="1"/>
</calcChain>
</file>

<file path=xl/sharedStrings.xml><?xml version="1.0" encoding="utf-8"?>
<sst xmlns="http://schemas.openxmlformats.org/spreadsheetml/2006/main" count="1695" uniqueCount="520">
  <si>
    <t>DIVISION DE ALMACEN Y SUMINISTRO</t>
  </si>
  <si>
    <t xml:space="preserve"> RELACION DE INVENTARIO EN ALMACÉN </t>
  </si>
  <si>
    <t>NO.</t>
  </si>
  <si>
    <t xml:space="preserve">Fecha de Adquisición </t>
  </si>
  <si>
    <t xml:space="preserve">Fecha de registro </t>
  </si>
  <si>
    <t xml:space="preserve">Código Institucional </t>
  </si>
  <si>
    <t>Cuenta Objetal</t>
  </si>
  <si>
    <t>Denominación</t>
  </si>
  <si>
    <t>Descripción del artículo o bien</t>
  </si>
  <si>
    <t>Unidad de medida</t>
  </si>
  <si>
    <t>Costo unitario   RD$</t>
  </si>
  <si>
    <t>2.3.3.1.01</t>
  </si>
  <si>
    <t>RESMA</t>
  </si>
  <si>
    <t>Papel de escritorio</t>
  </si>
  <si>
    <t>UNIDAD</t>
  </si>
  <si>
    <t>PAPEL BOND 8 1/2 X 14</t>
  </si>
  <si>
    <t>PAPEL HILO CREMA TIMBRADO DEL MINC, 8 ½ X 11</t>
  </si>
  <si>
    <t>29/05/2018</t>
  </si>
  <si>
    <t xml:space="preserve">PAPEL HILO CREMA 8 1/2 X 11 TIMBRADO  C/L  </t>
  </si>
  <si>
    <t>2.3.9.2.01</t>
  </si>
  <si>
    <t>Útiles y materiales de escritorio, oficina e informática</t>
  </si>
  <si>
    <t>2.3.3.2.01</t>
  </si>
  <si>
    <t>Productos de papel y cartón</t>
  </si>
  <si>
    <t xml:space="preserve">PAPEL CARTULINA P/DIPLOMA </t>
  </si>
  <si>
    <t>22/09/2017</t>
  </si>
  <si>
    <t>PAPEL PARA SUMADORA</t>
  </si>
  <si>
    <t>23/10/2019</t>
  </si>
  <si>
    <t>19/12/2019</t>
  </si>
  <si>
    <t>FOLDERS AMARILLOS 8 1/2 X 13</t>
  </si>
  <si>
    <t>18/12/2018</t>
  </si>
  <si>
    <t xml:space="preserve">FOLDERS AMARILLOS 8 1/2 X 13 </t>
  </si>
  <si>
    <t>19/02/2020</t>
  </si>
  <si>
    <t>FOLDERS AMARILLOS 8 1/2 X 14</t>
  </si>
  <si>
    <t xml:space="preserve">FOLDERS AMARILLOS 8 1/2 x14 </t>
  </si>
  <si>
    <t>FOLDERS SATINADOS C/BOLSILLOS VARIOS COLORES</t>
  </si>
  <si>
    <t>SOBRE NO.10 TIMBRADO F/ C. (NUEVO LOGO)</t>
  </si>
  <si>
    <t>SOBRE BLANCO NO.10 PARA CARTA 500/1</t>
  </si>
  <si>
    <t>26/9/2017</t>
  </si>
  <si>
    <t xml:space="preserve">SOBRE NO.10 TIMBRADO F/COLOR (LOGO VIEJO) </t>
  </si>
  <si>
    <t>SOBRE EN HILO CREMA NO.10 P/CARTA</t>
  </si>
  <si>
    <t>13/11/2018</t>
  </si>
  <si>
    <t>SOBRE NO.10 HILO CREMA TIMBRADO</t>
  </si>
  <si>
    <t>SOBRE MANILA MONEDERO 4 x 7</t>
  </si>
  <si>
    <t>SOBRES MANILA 6 X 9 TIMBRADOS</t>
  </si>
  <si>
    <t xml:space="preserve">SOBRE MANILA  6 X 9 </t>
  </si>
  <si>
    <t>SOBRE S MANILA 9X 12</t>
  </si>
  <si>
    <t>SOBRE MANILA 9 X 12 TIMBRADOS</t>
  </si>
  <si>
    <t>SOBRE MANILA 10X 13</t>
  </si>
  <si>
    <t>SOBRE MANILA 10 X 13 TIMBRADOS</t>
  </si>
  <si>
    <t xml:space="preserve">SOBRE MANILA 10 X 13 </t>
  </si>
  <si>
    <t>SOBRE MANILA 10 X 15</t>
  </si>
  <si>
    <t>28/02/2017</t>
  </si>
  <si>
    <t xml:space="preserve">SOBRE MANILA  6 X 9 TIMBRADO </t>
  </si>
  <si>
    <t>SOBRE MANILA 9 X 12 TIMBRADO</t>
  </si>
  <si>
    <t>PORTADA DE CARTON P/ENCUADERNAR</t>
  </si>
  <si>
    <t>PORTADAS PLASTICAS P/ENCUADERNAR</t>
  </si>
  <si>
    <t>LIBRO RECORD 300 PAGINAS</t>
  </si>
  <si>
    <t>LIBRO RECORD 500 PAGINAS</t>
  </si>
  <si>
    <t>LABEL MACCO ML-1400 (1 1/3 X 4") (HOJAS)</t>
  </si>
  <si>
    <t>LABEL MACCO ML-1000 (2 X 4") (HOJAS)</t>
  </si>
  <si>
    <t>20/12/2018</t>
  </si>
  <si>
    <t>LABEL PARA CD/DVD (HOJAS)</t>
  </si>
  <si>
    <t xml:space="preserve">LABEL CLEAR MAILING 8662 (1 1/3 X 4 1/4)  </t>
  </si>
  <si>
    <t>LABEL EVERY CLEAR 5663 (2" X 4") (HOJAS)</t>
  </si>
  <si>
    <t>LABEL MACCO ML- 3000 (1" X 2 5/8) (HOJA)</t>
  </si>
  <si>
    <t>PAQ</t>
  </si>
  <si>
    <t>ROLLO PAPEL TERMICO 2 1/4 x 50</t>
  </si>
  <si>
    <t>CAJA</t>
  </si>
  <si>
    <t>LAPICEROS FIJOS DE ESCRITORIO</t>
  </si>
  <si>
    <t>LAPICES DE CARBON</t>
  </si>
  <si>
    <t>ESPIRALES 16MM (1 5/8)</t>
  </si>
  <si>
    <t>ESPIRALES  16MM (1 5/8)</t>
  </si>
  <si>
    <t>DISPENSADOR DE CINTA ADHESIVA 3/4</t>
  </si>
  <si>
    <t>FELPAS ROJAS</t>
  </si>
  <si>
    <t>REGLAS PLASTICAS 30 CM</t>
  </si>
  <si>
    <t>GANCHO PARA FOLDER  (CAJA 100/1)</t>
  </si>
  <si>
    <t>CAJITA</t>
  </si>
  <si>
    <t>CLIPS BILLETEROS 25MM</t>
  </si>
  <si>
    <t>PORTA CLIPS</t>
  </si>
  <si>
    <t>SACAGRAPAS</t>
  </si>
  <si>
    <t>UD</t>
  </si>
  <si>
    <t>2.3.9.9.01</t>
  </si>
  <si>
    <t>Productos y Utiles Varios  n.i.p</t>
  </si>
  <si>
    <t>CINTA ADHESIVA 2"</t>
  </si>
  <si>
    <t>CINTA ADHESIVA DOBLE CARA</t>
  </si>
  <si>
    <t>2.3.9.2.0.1</t>
  </si>
  <si>
    <t>CHINCHETAS</t>
  </si>
  <si>
    <t>TABLAS PLASTICA CON GANCHO 8.5 X11</t>
  </si>
  <si>
    <t>TABLAS PLASTICA CON GANCHO 8.5 X12</t>
  </si>
  <si>
    <t>MINI DV</t>
  </si>
  <si>
    <t>ESPIRALES 12MM (1/2)</t>
  </si>
  <si>
    <t>ESPIRALES 12 MM (1/2)</t>
  </si>
  <si>
    <t>ESPIRALES 8MM (5/16)</t>
  </si>
  <si>
    <t>ESPIRALES 10MM (3/8)</t>
  </si>
  <si>
    <t>ESPIRALES 10 MM (3/8)</t>
  </si>
  <si>
    <t>ESPIRALES 19MM (3/4)</t>
  </si>
  <si>
    <t>EGA 16 ONZA</t>
  </si>
  <si>
    <t>MARCADORES DE AGUA P/PIZARRA (POINTER)</t>
  </si>
  <si>
    <t>2.3.9.6.01</t>
  </si>
  <si>
    <t>Productos eléctricos y afines</t>
  </si>
  <si>
    <t>PEGAMENTO EN BARRA 40 GRS.</t>
  </si>
  <si>
    <t>Productos de artes gráficas</t>
  </si>
  <si>
    <t>REQUERIMIENTO DE ALMACÉN (DESDE EL NO. 0001)</t>
  </si>
  <si>
    <t>2.3.3.3.01</t>
  </si>
  <si>
    <t>TALONARIO DE REQUERIMIENTO DE ALMACÉN</t>
  </si>
  <si>
    <t>2.3.6.3.06</t>
  </si>
  <si>
    <t>Productos metálicos</t>
  </si>
  <si>
    <t>ARMAZÓN 8 1/2 X 11</t>
  </si>
  <si>
    <t>ARMAZON DE METAL P/ARCHIVO 8 1/2 X 13</t>
  </si>
  <si>
    <t>CD EN BLANCO CON CARATULA</t>
  </si>
  <si>
    <t>CD EN BLANCO</t>
  </si>
  <si>
    <t>DVD EN BLANCO CON CARATULA</t>
  </si>
  <si>
    <t>DVD EN BLANCO</t>
  </si>
  <si>
    <t>MARCADOR PARA CD</t>
  </si>
  <si>
    <t>FELPAS NEGRAS</t>
  </si>
  <si>
    <t>2.3.5.5.01</t>
  </si>
  <si>
    <t>Artículos de plástico</t>
  </si>
  <si>
    <t>HOJAS PLASTICAS PROTECTORAS (PAQ 100/1)</t>
  </si>
  <si>
    <t xml:space="preserve">HOJAS PLASTICAS PROTECTORAS (PAQ.100/1) </t>
  </si>
  <si>
    <t>SACAPUNTAS DE METAL</t>
  </si>
  <si>
    <t>LAPICEROS COLOR AZUL 12/1   (400 DOC.)</t>
  </si>
  <si>
    <t>LAPICEROS ROJO</t>
  </si>
  <si>
    <t>LAPICEROS DE DIFERENTES COLORES</t>
  </si>
  <si>
    <t>2.3.9.2.0.2</t>
  </si>
  <si>
    <t>Útiles y materiales escolares y de enseñanzas</t>
  </si>
  <si>
    <t>BORRADOR DE PIZARRA</t>
  </si>
  <si>
    <t>TIZA BLANCA (12/1)</t>
  </si>
  <si>
    <t>PEGAMENTO EN GEL (50ML)</t>
  </si>
  <si>
    <t>PORTA TARJETAS PARA ESCRITORIOS</t>
  </si>
  <si>
    <t>BANDEJAS DE PARED PARA ARCHIVAR</t>
  </si>
  <si>
    <t>MASKING TAPE (DUCT TAPE 1.89 X60)</t>
  </si>
  <si>
    <t>MASKING TAPE (DUT TAPE 1.89 X 60 YARDAS</t>
  </si>
  <si>
    <t>PILAS AAA</t>
  </si>
  <si>
    <t>CERA PARA CONTAR</t>
  </si>
  <si>
    <t>23/08/2018</t>
  </si>
  <si>
    <t>TINTA HP 96 NEGRO</t>
  </si>
  <si>
    <t>TONER HP 49 A</t>
  </si>
  <si>
    <t>TONER HP 42A</t>
  </si>
  <si>
    <t>20/07/2017</t>
  </si>
  <si>
    <t>CINTA EPSON ERC 38B</t>
  </si>
  <si>
    <t>16/04/2013</t>
  </si>
  <si>
    <t>TINTA LEXMARK 17</t>
  </si>
  <si>
    <t>TONER CANON 104</t>
  </si>
  <si>
    <t>TONER SHARP AL-100 TDN</t>
  </si>
  <si>
    <t>TINTA HP 920 YELLOW</t>
  </si>
  <si>
    <t>TINTA HP 920 CYAN</t>
  </si>
  <si>
    <t>29/07/2017</t>
  </si>
  <si>
    <t>TINTA HP 901 COLOR</t>
  </si>
  <si>
    <t>TINTA HP 97 COLOR</t>
  </si>
  <si>
    <t>CINTA DE 2 COLORES  P/MAQ. SUMADORA SHARP</t>
  </si>
  <si>
    <t>CINTA BROTHERS PC 301</t>
  </si>
  <si>
    <t>TINTA HP 920 XL MAGENTA</t>
  </si>
  <si>
    <t>TINTA HP 920 MAGENTA</t>
  </si>
  <si>
    <t>18/07/2017</t>
  </si>
  <si>
    <t>TINTA HP 901 NEGRO</t>
  </si>
  <si>
    <t>CINTA KORES 167</t>
  </si>
  <si>
    <t>GOTERO DE TINTA AZUL</t>
  </si>
  <si>
    <t>TONER SHARP AR 016-T</t>
  </si>
  <si>
    <t>TONER HP 49 X NEGRO</t>
  </si>
  <si>
    <t>TONER HP 51 A</t>
  </si>
  <si>
    <t>CINTA MAQUINA DE ESCRIBIR PANASONIC</t>
  </si>
  <si>
    <t>TONER SHARP 310 NTD</t>
  </si>
  <si>
    <t>18/11/2016</t>
  </si>
  <si>
    <t>TINTA HP 88 YELLOW</t>
  </si>
  <si>
    <t>29/06/2017</t>
  </si>
  <si>
    <t>TINTA HP 75 COLOR</t>
  </si>
  <si>
    <t>TINTA HP 951 XL YELLOW</t>
  </si>
  <si>
    <t>TINTA HP 951 XL CYAN</t>
  </si>
  <si>
    <t>TINTA HP 951 XL MAGENTA</t>
  </si>
  <si>
    <t>TONER HP (CF210A) 131A NEGRO</t>
  </si>
  <si>
    <t>TONER HP (CF211A) 131A  CYAN</t>
  </si>
  <si>
    <t>TONER HP (CF212A) 131A YELLOW</t>
  </si>
  <si>
    <t>TINTA HP 88 NEGRO</t>
  </si>
  <si>
    <t>TINTA HP 88 MAGENTA</t>
  </si>
  <si>
    <t>TINTA HP 88 CYAN</t>
  </si>
  <si>
    <t>TONER HP (CF213A)  131A MAGENTA</t>
  </si>
  <si>
    <t>22/12/2016</t>
  </si>
  <si>
    <t>TONER HP (CF350A)  130A NEGRO</t>
  </si>
  <si>
    <t>TONER HP (CF351A)  130A CYAN</t>
  </si>
  <si>
    <t>CINTA KORES 188</t>
  </si>
  <si>
    <t>GOTERO DE TINTA ROJA</t>
  </si>
  <si>
    <t>TONER HP (CF353A)  130A MAGENTA</t>
  </si>
  <si>
    <t>TONER HP (CB540A)  125A NEGRO</t>
  </si>
  <si>
    <t>TONER HP (CB542A)  125A MAGENTA</t>
  </si>
  <si>
    <t>CARTUCHO HP 662 XL NEGRO</t>
  </si>
  <si>
    <t>TINTA HP 920XL YELLOW</t>
  </si>
  <si>
    <t>TONER HP (CB541A)  125A CYAN</t>
  </si>
  <si>
    <t>TONER HP 124A - Q6003 MAGENTA</t>
  </si>
  <si>
    <t>GAL</t>
  </si>
  <si>
    <t>20/07/2018</t>
  </si>
  <si>
    <t>2.3.9.1.01</t>
  </si>
  <si>
    <t>Materiales de limpieza e higiene</t>
  </si>
  <si>
    <t>ESCOBILLA PARA INODORO</t>
  </si>
  <si>
    <t>ESCOBAS PLÁSTICAS (BUENA CALIDAD).</t>
  </si>
  <si>
    <t>20/12/2019</t>
  </si>
  <si>
    <t>15/01/2020</t>
  </si>
  <si>
    <t>LAVAPLATOS EN CREMA</t>
  </si>
  <si>
    <t>FUNDAS DE 18 GLS. CALIBRE 150 (FARDO 100/1).</t>
  </si>
  <si>
    <t>27/04/2020</t>
  </si>
  <si>
    <t xml:space="preserve">AMBIENTADOR SPRAY </t>
  </si>
  <si>
    <t>24/08/2018</t>
  </si>
  <si>
    <t>FAROLA</t>
  </si>
  <si>
    <t>DESENGRASANTE ANTI OXIDO</t>
  </si>
  <si>
    <t>GALONES</t>
  </si>
  <si>
    <t>DESGRASANTES ANTI OXIDOS</t>
  </si>
  <si>
    <t>CUBETAS DE GOMA 15 L. PARA TRAPEAR.</t>
  </si>
  <si>
    <t>ÁCIDO MURIÁTICO.</t>
  </si>
  <si>
    <t>2.3.7.2.99</t>
  </si>
  <si>
    <t>Otros productos químicos y conexos</t>
  </si>
  <si>
    <t>ESCOBILLÓN.</t>
  </si>
  <si>
    <t xml:space="preserve">UNIDAD </t>
  </si>
  <si>
    <t>ESCOBILLÓN</t>
  </si>
  <si>
    <t>26/04/2019</t>
  </si>
  <si>
    <t>DETERGENTE EN POLVO MULTIUSO 30/1 LBS. (30 X 10)= 300</t>
  </si>
  <si>
    <t>LIBRAS</t>
  </si>
  <si>
    <t>DETERGENTE EN POLVO (ACE) ( 30/1) (SACOS )</t>
  </si>
  <si>
    <t>LIBRA</t>
  </si>
  <si>
    <t>JABÓN LIQUIDO DE CUABA.</t>
  </si>
  <si>
    <t>30/04/2019</t>
  </si>
  <si>
    <t>2.3.2.3.01</t>
  </si>
  <si>
    <t>Prendas y accesorios de vestir</t>
  </si>
  <si>
    <t>GUANTES DE TELA</t>
  </si>
  <si>
    <t>PARES</t>
  </si>
  <si>
    <t>CERA PARA PISOS.</t>
  </si>
  <si>
    <t>CERA PARA PISOS</t>
  </si>
  <si>
    <t>GALON</t>
  </si>
  <si>
    <t>JABON LIQUIDO LAVAPLATOS</t>
  </si>
  <si>
    <t>ALMOROL SILICON</t>
  </si>
  <si>
    <t>ALMOROL SILICÓN</t>
  </si>
  <si>
    <t>RECOGEDOR DE BASURA PLÁSTICO CON PALO</t>
  </si>
  <si>
    <t>PAPEL DE BAÑO REGULAR ( 48/1) , (FARDOS)           (2,400)UND.</t>
  </si>
  <si>
    <t>2.3.9.5.01</t>
  </si>
  <si>
    <t>Útiles de cocina y comedor</t>
  </si>
  <si>
    <t>PAQUETE</t>
  </si>
  <si>
    <t>SERVILLETAS 500/1. (50X 10)</t>
  </si>
  <si>
    <t>D´ ESCALIN (LIMPIA ROCETA)</t>
  </si>
  <si>
    <t>VASOS DESECHABLES DE 5 ONZAS.</t>
  </si>
  <si>
    <t>CEPILLO DE PARED</t>
  </si>
  <si>
    <t>PIEDRAS AROMÁTICAS PARA ORINALES.</t>
  </si>
  <si>
    <t>SERVILLETAS FACIALES (KLINEX)</t>
  </si>
  <si>
    <t>AMBIENTADOR EN GEL PARA AUTOS.</t>
  </si>
  <si>
    <t>ZAFACONES PLÁSTICOS DE OFICINA (12 L).</t>
  </si>
  <si>
    <t>PLATOS DESECHABLES #5.</t>
  </si>
  <si>
    <t>VASOS PLASTICOS 12 ONZAS</t>
  </si>
  <si>
    <t>2.3.7.2.03</t>
  </si>
  <si>
    <t>Productos químicos de uso personal y de laboratorios</t>
  </si>
  <si>
    <t>GEL ANTIBACTERIAL 16 OZ</t>
  </si>
  <si>
    <t>VASOS CÓNICOS (5000/1)</t>
  </si>
  <si>
    <t>GOMA PARA SACAR AGUA</t>
  </si>
  <si>
    <t>LIMPIADOR DE CRISTALES.</t>
  </si>
  <si>
    <t>LIMPIADOR DE CRISTALES</t>
  </si>
  <si>
    <t>2.3.9.3.01</t>
  </si>
  <si>
    <t>Útiles menores médico quirúrgicos y de laboratorio</t>
  </si>
  <si>
    <t>MASCARILLAS DESECHABLES  DE TELA</t>
  </si>
  <si>
    <t>GUANTES DESECHABLES, SIZE L</t>
  </si>
  <si>
    <t>TINTA HP 950 XL NEGRO</t>
  </si>
  <si>
    <t>TONER SHARP AL- 2031 AL-204 DT</t>
  </si>
  <si>
    <t xml:space="preserve"> SERVILLETAS C-FORD 24/1. (50 X 24)= 1200</t>
  </si>
  <si>
    <t>CARTUCHO HP 920XL NEGRO</t>
  </si>
  <si>
    <t>SHAMPOO LAVA AUTOS</t>
  </si>
  <si>
    <t>BRILLO VERDE.</t>
  </si>
  <si>
    <t>BRILLO VERDE CON ESPONJA.</t>
  </si>
  <si>
    <t>PLATOS DESECHABLES SEMI HONDO #9.</t>
  </si>
  <si>
    <t>CUBO C/ ESCURRIDOR 15L. PARA TRAPEAR.</t>
  </si>
  <si>
    <t>LIMPIADOR DE PISOS EN POLVO</t>
  </si>
  <si>
    <t>ATOMIFICADOR DE 16 ONZA</t>
  </si>
  <si>
    <t xml:space="preserve">LUSTRADOR P/ MUEBLES ( CAOBIN) </t>
  </si>
  <si>
    <t>LUSTRADOR PARA MUEBLES (1/2 GAL.)</t>
  </si>
  <si>
    <t>20/10/2017</t>
  </si>
  <si>
    <t>CARRO CON EXPRIMIDOR</t>
  </si>
  <si>
    <t>15/05/2020</t>
  </si>
  <si>
    <t>GUANTES DE JARDINERO CON HUELLAS</t>
  </si>
  <si>
    <t>CUBO CON TAPA DE 36 GLS</t>
  </si>
  <si>
    <t>ALCOHOL ISOPROPILOCO AL 70%</t>
  </si>
  <si>
    <t>AEROSOL DESINFECTANTE DE SUPERFICIES Y AMBIENTAL</t>
  </si>
  <si>
    <t xml:space="preserve"> VISERAS TIPO LENTES</t>
  </si>
  <si>
    <t>D ESCALIN  (LIMPIADOR DE ROCETA.)</t>
  </si>
  <si>
    <t>GLS.</t>
  </si>
  <si>
    <t>TOTAL</t>
  </si>
  <si>
    <t>Los códigos de Bienes Nacionales NO aplican para esta relación de Materiales gastables.</t>
  </si>
  <si>
    <t xml:space="preserve"> Sorayda I. Veras</t>
  </si>
  <si>
    <t xml:space="preserve"> Encargada División de Almacén y Suministro</t>
  </si>
  <si>
    <t>44111611 - Clips para bil(...)</t>
  </si>
  <si>
    <t>44122104 - Clips para pap(...)</t>
  </si>
  <si>
    <t>44121802 - Fluido de corr(...)</t>
  </si>
  <si>
    <t>60103107 - Bandas elástic(...)</t>
  </si>
  <si>
    <t>2.3.9.2.02</t>
  </si>
  <si>
    <t>14111530 - Papel de notas(...)</t>
  </si>
  <si>
    <t>44122017 - Folders de col(...)</t>
  </si>
  <si>
    <t>60121501 - Marcadores a b(...)</t>
  </si>
  <si>
    <t>44121615 - Grapadoras</t>
  </si>
  <si>
    <t>31162404 - Grapas</t>
  </si>
  <si>
    <t>14111531 - Papel libros o(...)</t>
  </si>
  <si>
    <t>44122003 - Carpetas</t>
  </si>
  <si>
    <t>31201512 - Cinta transpar(...)</t>
  </si>
  <si>
    <t>31201610 - Pegamentos</t>
  </si>
  <si>
    <t>44121613 - Removedores de(...)</t>
  </si>
  <si>
    <t>44121605 - Dispensadores (...)</t>
  </si>
  <si>
    <t>44111503 - Organizadores (...)</t>
  </si>
  <si>
    <t>60121223 - Pintura de acu(...)</t>
  </si>
  <si>
    <t>2.3.7.2.06</t>
  </si>
  <si>
    <t>60121226 - Pinceles para (...)</t>
  </si>
  <si>
    <t>2.3.9.4.01</t>
  </si>
  <si>
    <t>CLIP BILLETEROS 19 MM (CAJA 12/1)</t>
  </si>
  <si>
    <t>CLIP BILLETEROS 25 MM (CAJA 12/1)</t>
  </si>
  <si>
    <t>CLIP BILLETEROS 41 MM (CAJA 12/1)</t>
  </si>
  <si>
    <t>CLIP BILLETEROS 32 MM (CAJA 12/1)</t>
  </si>
  <si>
    <t>CLIP BILLETEROS 50 MM (CAJA 12/1)</t>
  </si>
  <si>
    <t>LÍQUIDO CORRECTOR TIPO BROCHA</t>
  </si>
  <si>
    <t>LÍQUIDO CORRECTOR TIPO LÁPIZ</t>
  </si>
  <si>
    <t>POST-IT NOTES 3X3 AMARILLO</t>
  </si>
  <si>
    <t>POST-IT NOTES 3X3 VARIOS COLORES</t>
  </si>
  <si>
    <t>POST-IT BANDERITAS 5 COLORES</t>
  </si>
  <si>
    <t>RESALTADOR AMARILLO</t>
  </si>
  <si>
    <t>RESALTADOR MAMEY</t>
  </si>
  <si>
    <t>GRAPADORAS</t>
  </si>
  <si>
    <t>LIBRO RECORD 300 PÁGINAS</t>
  </si>
  <si>
    <t>LIBRO RECORD 500 PÁGINAS</t>
  </si>
  <si>
    <t>CINTA DOBLE CARA DE 3/4</t>
  </si>
  <si>
    <t>CINTA ADHESIVA DE 3/4</t>
  </si>
  <si>
    <t>PEGAMENTOS EN BARRA DE 40 GRAMOS</t>
  </si>
  <si>
    <t>BANDEJAS PARA ESCRITORIO DE METAL KIT DE 3/1</t>
  </si>
  <si>
    <t>TEMPERA LÍQUIDA EN GARRAFA DE 500 ML</t>
  </si>
  <si>
    <t>PINCELES PEQUEÑOS</t>
  </si>
  <si>
    <t>50161814 - Azúcar o susti(...)</t>
  </si>
  <si>
    <t>2.3.1.1.01</t>
  </si>
  <si>
    <t>50201714 - Cremas no láct(...)</t>
  </si>
  <si>
    <t>CREMORA 22 ONZAS</t>
  </si>
  <si>
    <t>50201711 - Té instantáneo</t>
  </si>
  <si>
    <t>47131824 - Limpiadores de(...)</t>
  </si>
  <si>
    <t>14111704 - Papel higiénic(...)</t>
  </si>
  <si>
    <t>LIMPIA CRISTALES EN SPRAY DE 32 OZ.</t>
  </si>
  <si>
    <t>44122011 - Folders</t>
  </si>
  <si>
    <t>44121701 - Bolígrafos</t>
  </si>
  <si>
    <t>44121618 - Tijeras</t>
  </si>
  <si>
    <t>44121804 - Borradores</t>
  </si>
  <si>
    <t>44101602 - Máquinas perfo(...)</t>
  </si>
  <si>
    <t>26111702 - Pilas alcalina(...)</t>
  </si>
  <si>
    <t>14111514 - Blocs o cuader(...)</t>
  </si>
  <si>
    <t>24121503 - Cajas para emp(...)</t>
  </si>
  <si>
    <t>44111808 - Reglas t</t>
  </si>
  <si>
    <t>44121628 - Contenedores o(...)</t>
  </si>
  <si>
    <t>44121619 - Tajalápices ma(...)</t>
  </si>
  <si>
    <t>44121904 - Repuestos de t(...)</t>
  </si>
  <si>
    <t>FELPA COLOR NEGRO</t>
  </si>
  <si>
    <t>FELPA COLOR AZUL</t>
  </si>
  <si>
    <t>TIJERA NO.7</t>
  </si>
  <si>
    <t>GOMA BORRADOR DE LECHE</t>
  </si>
  <si>
    <t>BATERÍA ALCALINA AAA</t>
  </si>
  <si>
    <t>BATERÍA ALCALINA AA</t>
  </si>
  <si>
    <t>LIBRETAS RAYADAS 8-1/2 X 11</t>
  </si>
  <si>
    <t>PEGAMENTO EN GEL 60 ML</t>
  </si>
  <si>
    <t>CAJA DE CARTÓN CON TAPA PARA ARCHIVAR DOCUMENTOS (15-1/4 ANCHO, PROFUNDIDAD 24-1/2 X 14)</t>
  </si>
  <si>
    <t>REGLA PLÁSTICA DE 30 CM</t>
  </si>
  <si>
    <t>PORTA CLIP METÁLICO (50 NEGROS Y 50 GRISES)</t>
  </si>
  <si>
    <t xml:space="preserve"> AZUCAR CREMA  (PAQ. 5/1)</t>
  </si>
  <si>
    <t>LIBRETAS RAYADAS 5 X 8</t>
  </si>
  <si>
    <t xml:space="preserve"> CLIP NO.1  REVESTIDO DE VINIL DE COLORES 12/1</t>
  </si>
  <si>
    <t>CLIP NO.2 REVESTIDO DE VINIL DE COLORES</t>
  </si>
  <si>
    <t>POST-IT NOTES 2X3 VARIOS COLORES</t>
  </si>
  <si>
    <t>POST-IT NOTES 2X3 AMARILLO</t>
  </si>
  <si>
    <t>MASCARILLAS KN95</t>
  </si>
  <si>
    <t>PAQ.</t>
  </si>
  <si>
    <t>47131828 - Limpiadores de(...)</t>
  </si>
  <si>
    <t>47121804 - Baldes para li(...)</t>
  </si>
  <si>
    <t>52151504 - Tazas o vasos (...)</t>
  </si>
  <si>
    <t>47131801 - Limpiadores de(...)</t>
  </si>
  <si>
    <t>47131821 - Compuestos des(...)</t>
  </si>
  <si>
    <t>47131604 - Escobas</t>
  </si>
  <si>
    <t>47121701 - Bolsas de basu(...)</t>
  </si>
  <si>
    <t>31211702 - Lustres</t>
  </si>
  <si>
    <t>52151502 - Platos desecha(...)</t>
  </si>
  <si>
    <t>47131611 - Recogedor de b(...)</t>
  </si>
  <si>
    <t>14111705 - Servilletas de(...)</t>
  </si>
  <si>
    <t>53131608 - Jabones</t>
  </si>
  <si>
    <t>47131617 - Traperos para (...)</t>
  </si>
  <si>
    <t>47121702 - Contenedores d(...)</t>
  </si>
  <si>
    <t>47131502 - Pañitos o toal(...)</t>
  </si>
  <si>
    <t>47131807 - Blanqueadores</t>
  </si>
  <si>
    <t>53131626 - Desinfectante (...)</t>
  </si>
  <si>
    <t>47131812 - Refrescador de(...)</t>
  </si>
  <si>
    <t>27112903 - Rociador manua(...)</t>
  </si>
  <si>
    <t>2.3.6.3.04</t>
  </si>
  <si>
    <t>47131602 - Almohadillas p(...)</t>
  </si>
  <si>
    <t>47131802 - Terminados o c(...)</t>
  </si>
  <si>
    <t>10191509 - Insecticidas</t>
  </si>
  <si>
    <t>2.3.7.2.05</t>
  </si>
  <si>
    <t>47121803 - Esponjas o esp(...)</t>
  </si>
  <si>
    <t>CAJ</t>
  </si>
  <si>
    <t>44122015 - Respaldos para(...)</t>
  </si>
  <si>
    <t>47131831 - Ácido muriátic(...)</t>
  </si>
  <si>
    <t>47131811 - Productos de l(...)</t>
  </si>
  <si>
    <t>47132102 - Kits de limpie(...)</t>
  </si>
  <si>
    <t>42131606 - Máscaras quirú(...)</t>
  </si>
  <si>
    <t>42132203 - Guantes de exa(...)</t>
  </si>
  <si>
    <t>14111507 - Papel para imp(...)</t>
  </si>
  <si>
    <t>50201706 - Café</t>
  </si>
  <si>
    <t xml:space="preserve"> GRAPA ESTANDAR 26/6MM</t>
  </si>
  <si>
    <t>PENDAFLEX 8-1/2X11,  FOLDERS DE COLGAR</t>
  </si>
  <si>
    <t>PENDAFLEX  8-1/2X13, FOLDERS DE COLGAR</t>
  </si>
  <si>
    <t>CUBO CON TAPA DE 36 GLS.</t>
  </si>
  <si>
    <t>FUNDAS 25 GLS. CALIBRE 150 (FARDO 100/1).</t>
  </si>
  <si>
    <t>FUNDAS 55 GLS. CALIBRE 150 (FARDO 100/1).</t>
  </si>
  <si>
    <t>LUSTRADOR DE MUEBLES.</t>
  </si>
  <si>
    <t>PAPEL TOALLA SUPERIOR (FARDO 6/1) PARA DISPENSADOR.</t>
  </si>
  <si>
    <t>PLATO #5 DESECHABLES.</t>
  </si>
  <si>
    <t>PLATO SEMI HONDO #9 DESECHABLES.</t>
  </si>
  <si>
    <t>RECOGEDOR DE BASURA PLÁSTICA C/PALO.</t>
  </si>
  <si>
    <t>SERVILLETAS (FARDO 48/1).</t>
  </si>
  <si>
    <t>SERVILLETAS C-FORD (FARDO 24/1).</t>
  </si>
  <si>
    <t>SHAMPOO PARA VEHÍCULO.</t>
  </si>
  <si>
    <t>SUAPER DE ALGODÓN DE BUENA CALIDAD (# 32 HILOS).</t>
  </si>
  <si>
    <t>ZAFACÓN PLÁSTICO DE OFICINA (12 L).</t>
  </si>
  <si>
    <t>TOALLA DE TELA SINTÉTICA.</t>
  </si>
  <si>
    <t>TOALLA DE TELA DE ALGODÓN P/COCINA DE UNA YARDA</t>
  </si>
  <si>
    <t>CLORO GRANULADO.</t>
  </si>
  <si>
    <t>GEL ANTIBACTERIAL (MANITAS LIMPIAS 16 OZ.)</t>
  </si>
  <si>
    <t>FOLDERS MANILA 8 ½ X 11 (CAJA 100/1). 100 X 200 = 20,000</t>
  </si>
  <si>
    <t>AMBIENTADOR SOLIDO.</t>
  </si>
  <si>
    <t>ATOMIZADOR DE 16 OZ.</t>
  </si>
  <si>
    <t>CUBETA DE GOMA 15L. PARA TRAPEAR.</t>
  </si>
  <si>
    <t>CUBO C/ESCURRIDOR 15 L. PARA TRAPEAR.</t>
  </si>
  <si>
    <t>INSECTICIDA.</t>
  </si>
  <si>
    <t>GOMA PARA SACAR AGUA C/PALO</t>
  </si>
  <si>
    <t>LABEL PARA FOLDERS.</t>
  </si>
  <si>
    <t>SOBRE MANILA 9 X 12.</t>
  </si>
  <si>
    <t>AMBIENTADOR SPRAY DIFERENTES OLORES.</t>
  </si>
  <si>
    <t>DETERGENTE EN POLVO MULTIUSO (SACO).</t>
  </si>
  <si>
    <t>GUANTES PLÁSTICOS PARA LIMPIEZA (PAR).</t>
  </si>
  <si>
    <t>PAPEL TOALLA PARA COCINA (ROLLO).</t>
  </si>
  <si>
    <t>VASOS PLÁSTICOS 5 OZ (PAQ. 50/1).</t>
  </si>
  <si>
    <t>VASOS PLÁSTICOS 10 OZ.</t>
  </si>
  <si>
    <t>VASOS PLÁSTICOS 7 OZ (PAQ. 50/1).</t>
  </si>
  <si>
    <t>VASOS CÓNICOS 4.5 ONZAS.</t>
  </si>
  <si>
    <t>JABÓN LÍQUIDO DE CUABA.</t>
  </si>
  <si>
    <t>JABÓN LÍQUIDO PARA LAS MANOS.</t>
  </si>
  <si>
    <t>PAPEL BOND 8 ½ X 13.</t>
  </si>
  <si>
    <t>SOBRE MANILA 10 X 15.</t>
  </si>
  <si>
    <t>SOBRE MANILA 10 X 17.</t>
  </si>
  <si>
    <t>FOLDERS AMARILLOS 8 ½ X 11. (CAJA 100/1).</t>
  </si>
  <si>
    <t>FOLDERS AMARILLOS 8 ½ X 13. (CAJA 100/1).</t>
  </si>
  <si>
    <t>GUANTES LÁTEX DESECHABLE (50 M) Y (20 L). (CAJA 100/1).</t>
  </si>
  <si>
    <t>GEL ANTIBACTERIAL (MANITAS LIMPIAS GALÓN.)</t>
  </si>
  <si>
    <t>ALMOROL (LÍQUIDO ABRILLANDADOR  LLANTAS.)</t>
  </si>
  <si>
    <t>2.3.9.1.00</t>
  </si>
  <si>
    <t>Refrescador de (….)</t>
  </si>
  <si>
    <t>2.3.9.1.02</t>
  </si>
  <si>
    <t>Bolsas de basu(…..)</t>
  </si>
  <si>
    <t>Recogedor de b(…)</t>
  </si>
  <si>
    <t>Jabones</t>
  </si>
  <si>
    <t>Baldes para li(..)</t>
  </si>
  <si>
    <t>Producto de l(…..)</t>
  </si>
  <si>
    <t>JABÓN LÍQUIDO LAVAPLATOS</t>
  </si>
  <si>
    <t>2.2.2.2.01</t>
  </si>
  <si>
    <t>82121503 - Impresión digi(...)</t>
  </si>
  <si>
    <t>SOBRE NO.10 TIMBRADO F/ C.500/1  (500X5= 2,500)</t>
  </si>
  <si>
    <t>PAPEL TIMBRADO F/C.  DEL MINC, 8 ½ X 11</t>
  </si>
  <si>
    <t>PAPEL BAÑO JUNIOR P/DISPENSADOR (FARDO 400 X 12  = 4,800 UND.).</t>
  </si>
  <si>
    <t xml:space="preserve">BANDAS ELASTICAS </t>
  </si>
  <si>
    <t xml:space="preserve"> PAPEL TOALLA SUPERIOR PARA DISPENSADOR (6/1)    (400X6)= 2,400</t>
  </si>
  <si>
    <t>44121801 - Película o cin(...)</t>
  </si>
  <si>
    <t>44121716 - Resaltadores</t>
  </si>
  <si>
    <t>44121708 - Marcadores</t>
  </si>
  <si>
    <t>44112001 - Libretas de di(...)</t>
  </si>
  <si>
    <t>31201505 - Cinta doble fa(...)</t>
  </si>
  <si>
    <t>44121634 - Rollos adhesiv(...)</t>
  </si>
  <si>
    <t>44121706 - Lápices de mad(...)</t>
  </si>
  <si>
    <t>14111519 - Papeles cartul(...)</t>
  </si>
  <si>
    <t>44122002 - Protectores de(...)</t>
  </si>
  <si>
    <t>44111905 - Tableros de bo(...)</t>
  </si>
  <si>
    <t>CLIP BILLETEROS 15 MM (CAJA 12/1)</t>
  </si>
  <si>
    <t>BANDAS ELÁSTICAS</t>
  </si>
  <si>
    <t>MARCADOR PERMANENTE COLOR ROJO</t>
  </si>
  <si>
    <t>CARPETA PLÁSTICA DE 1-1/2 PULGADAS DE 3 HOYOS CON COVER COLOR BLANCO</t>
  </si>
  <si>
    <t>CARPETA PLÁSTICA DE 5" PULGADAS DE 3 HOYOS CON COVER COLOR BLANCO</t>
  </si>
  <si>
    <t>LIBRETAS RAYADAS 8-1/2 X 11"</t>
  </si>
  <si>
    <t>PEGAMENTOS STICK EN BARRA DE 40 GRAMOS</t>
  </si>
  <si>
    <t>PORTA CLIP METÁLICO NEGROS</t>
  </si>
  <si>
    <t>PORTA CLIP METÁLICO GRISES</t>
  </si>
  <si>
    <t>GOTERO DE TINTA NEGRO</t>
  </si>
  <si>
    <t>GOTERO DE TINTA ROJO</t>
  </si>
  <si>
    <t>LÁPIZ DE CARBÓN GRAPHITE HB2</t>
  </si>
  <si>
    <t>LAPICEROS COLOR NEGRO</t>
  </si>
  <si>
    <t>PAPEL BOND 8 1/2 X 13</t>
  </si>
  <si>
    <t>FOLDER MANILA AMARILLO 8 1/2 X 11 (CAJA 100/1)</t>
  </si>
  <si>
    <t>FOLDER MANILA AMARILLO 8 1/2 X 13 (CAJA 100/1)</t>
  </si>
  <si>
    <t>FOLDERS SATINADOS CON BOLSILLO AMARILLO (CAJA 25/1)</t>
  </si>
  <si>
    <t>FOLDERS SATINADOS CON BOLSILLO NEGRO (CAJA 25/1)</t>
  </si>
  <si>
    <t>FOLDERS SATINADOS CON BOLSILLO BLANCO (CAJA 25/1)</t>
  </si>
  <si>
    <t>FOLDERS SATINADOS CON BOLSILLO ROJO (CAJA 25/1)</t>
  </si>
  <si>
    <t>FOLDERS DE COLGAR 8-1/2 X 11, (PENDAFLEX) (CAJA 25/1)</t>
  </si>
  <si>
    <t>FOLDERS DE COLGAR 8-1/2 X 13 (PENDAFLEX) (CAJA 25/1)</t>
  </si>
  <si>
    <t>LABEL PARA FOLDERS</t>
  </si>
  <si>
    <t>PAPEL CARTULINA P/DIPLOMA, 8 1/2 X 11, COLOR CREMA</t>
  </si>
  <si>
    <t>SOBRE MANILA 10 X 17 (UNIDAD)</t>
  </si>
  <si>
    <t>HOJAS PLÁSTICAS PROTECTORAS TAMAÑO CARTA (8.5 X 11 PULGADAS), TRANSPARENTES CON ABERTURA EN LA PARTE SUPERIOR PARA CARPETAS DE 3 ANILLOS.</t>
  </si>
  <si>
    <t>PIZARRA MIXTA (BLANCA/CORCHO)</t>
  </si>
  <si>
    <t xml:space="preserve"> FOLDER AMARILLO 8-1/2 X 11 (100/1)</t>
  </si>
  <si>
    <t xml:space="preserve"> CLIP NO.1 REVESTIDO DE VINIL DE COLORES</t>
  </si>
  <si>
    <t xml:space="preserve"> CLIP NO.2 REVESTIDO DE VINIL DE COLORES</t>
  </si>
  <si>
    <t xml:space="preserve"> PERFORADORA DE 2 HOYOS MÁQUINA</t>
  </si>
  <si>
    <t>FOLDERS SATINADOS CON BOLSILLO AMARILLO (CAJA 25/1).</t>
  </si>
  <si>
    <t>FOLDERS SATINADOS CON BOLSILLO BLANCO (CAJA 25/1).</t>
  </si>
  <si>
    <t>LIBRETAS DE 100 HOJAS A RAYAS EN PAPEL BOND 20, PORTADA Y CONTRAPORTADA IMPRESA EN CARTONITE A FULL COLOR DIGITAL 5.5 X 8.5", PEGADAS EN LA PARTE SUPERIOR</t>
  </si>
  <si>
    <t>SOBRE TIMBRADOS BLANCOS NO.10, CON LOGO DEL MINISTERIO.</t>
  </si>
  <si>
    <t>PAPEL TIMBRADO DEL MINC 8 1/2 X 11"</t>
  </si>
  <si>
    <t>SOBRES MANILA 9 X 12" TIMBRADOS</t>
  </si>
  <si>
    <t>SOBRES MANILA 10 X 13 TIMBRADOS</t>
  </si>
  <si>
    <t>MASCARILLAS QUIRÚRGICAS  AZULES (CAJA 50/1).</t>
  </si>
  <si>
    <t>GUANTES PLÁSTICOS PARA LIMPIEZA 50 S 100 M 50 L (PARES)</t>
  </si>
  <si>
    <t>AZÚCAR CREMA (PAQ. 5LB)</t>
  </si>
  <si>
    <t>TE FRIO DE 4 LB ENVASE LATA, SABOR PONCHE DE FRUTAS</t>
  </si>
  <si>
    <t>TE FRIO DE 4 LB ENVASE LATA, SABOR LIMÓN</t>
  </si>
  <si>
    <t>CAFÉ DE 1 LB</t>
  </si>
  <si>
    <t xml:space="preserve">Existencia </t>
  </si>
  <si>
    <t xml:space="preserve"> Valor en             RD$ </t>
  </si>
  <si>
    <r>
      <t xml:space="preserve">FOLDERS SATINADOS CON BOLSILLO AZUL OSCURO </t>
    </r>
    <r>
      <rPr>
        <sz val="10"/>
        <color theme="1"/>
        <rFont val="Arial"/>
        <family val="2"/>
      </rPr>
      <t>(CAJA 25/1)</t>
    </r>
  </si>
  <si>
    <t>PAPEL BON 8 1/2 X 11</t>
  </si>
  <si>
    <r>
      <t>FOLDERS SATINADOS CON BOLSILLO AZÚL OSCURO (</t>
    </r>
    <r>
      <rPr>
        <sz val="10"/>
        <color theme="1"/>
        <rFont val="Arial"/>
        <family val="2"/>
      </rPr>
      <t>CAJA 25/1).</t>
    </r>
  </si>
  <si>
    <t xml:space="preserve">Correspondiente al trimestre octubre- diciembre del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</si>
</sst>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1"/>
      <color theme="1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4"/>
      <name val="Arial Black"/>
      <family val="2"/>
    </font>
    <font>
      <b/>
      <sz val="12"/>
      <name val="Arial Black"/>
      <family val="2"/>
    </font>
    <font>
      <sz val="12"/>
      <name val="Arial Black"/>
      <family val="2"/>
    </font>
    <font>
      <b/>
      <u/>
      <sz val="14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43" fontId="10" fillId="2" borderId="0" xfId="1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10" fillId="2" borderId="0" xfId="1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43" fontId="9" fillId="2" borderId="0" xfId="1" applyFont="1" applyFill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 wrapText="1"/>
    </xf>
    <xf numFmtId="0" fontId="9" fillId="2" borderId="2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4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14" fontId="9" fillId="2" borderId="0" xfId="0" applyNumberFormat="1" applyFont="1" applyFill="1" applyAlignment="1">
      <alignment horizontal="center" vertical="center" wrapText="1"/>
    </xf>
    <xf numFmtId="43" fontId="9" fillId="2" borderId="2" xfId="1" applyFont="1" applyFill="1" applyBorder="1" applyAlignment="1">
      <alignment horizontal="right" vertical="center" wrapText="1"/>
    </xf>
    <xf numFmtId="43" fontId="7" fillId="2" borderId="2" xfId="1" applyFont="1" applyFill="1" applyBorder="1" applyAlignment="1">
      <alignment horizontal="right" vertical="center"/>
    </xf>
    <xf numFmtId="43" fontId="9" fillId="2" borderId="2" xfId="1" applyFont="1" applyFill="1" applyBorder="1" applyAlignment="1" applyProtection="1">
      <alignment horizontal="right" vertical="center" wrapText="1"/>
    </xf>
    <xf numFmtId="43" fontId="9" fillId="2" borderId="2" xfId="1" applyFont="1" applyFill="1" applyBorder="1" applyAlignment="1">
      <alignment horizontal="right" vertical="center"/>
    </xf>
    <xf numFmtId="43" fontId="7" fillId="2" borderId="2" xfId="1" applyFont="1" applyFill="1" applyBorder="1" applyAlignment="1" applyProtection="1">
      <alignment horizontal="right" vertical="center" wrapText="1"/>
    </xf>
    <xf numFmtId="43" fontId="7" fillId="2" borderId="2" xfId="1" applyFont="1" applyFill="1" applyBorder="1" applyAlignment="1">
      <alignment horizontal="right" vertical="center" wrapText="1"/>
    </xf>
    <xf numFmtId="43" fontId="5" fillId="2" borderId="0" xfId="1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14" fontId="9" fillId="2" borderId="3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3" fontId="10" fillId="2" borderId="0" xfId="1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left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3" fontId="3" fillId="2" borderId="5" xfId="0" applyNumberFormat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9" fillId="2" borderId="5" xfId="2" applyFont="1" applyFill="1" applyBorder="1" applyAlignment="1">
      <alignment horizontal="left" vertical="center" wrapText="1"/>
    </xf>
    <xf numFmtId="14" fontId="9" fillId="2" borderId="7" xfId="0" applyNumberFormat="1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43" fontId="9" fillId="2" borderId="5" xfId="1" applyFont="1" applyFill="1" applyBorder="1" applyAlignment="1" applyProtection="1">
      <alignment horizontal="right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fgColor indexed="64"/>
          <bgColor theme="0"/>
        </patternFill>
      </fill>
      <alignment vertic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1102179</xdr:colOff>
      <xdr:row>0</xdr:row>
      <xdr:rowOff>381000</xdr:rowOff>
    </xdr:from>
    <xdr:to>
      <xdr:col>8</xdr:col>
      <xdr:colOff>84389</xdr:colOff>
      <xdr:row>4</xdr:row>
      <xdr:rowOff>54561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3AE353-83D2-B7E4-1137-FDB6DBFE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2965" y="381000"/>
          <a:ext cx="2792210" cy="15241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575CE5-BBBD-46E6-B025-35BE5A65C258}" name="Tabla13" displayName="Tabla13" ref="C12:L391" totalsRowShown="0" headerRowDxfId="14" dataDxfId="12" headerRowBorderDxfId="13" tableBorderDxfId="11" totalsRowBorderDxfId="10">
  <autoFilter ref="C12:L391" xr:uid="{FF5F3465-6C27-4769-8234-D57C0E9E5A28}"/>
  <sortState xmlns:xlrd2="http://schemas.microsoft.com/office/spreadsheetml/2017/richdata2" ref="C13:L391">
    <sortCondition descending="1" ref="C13:C391"/>
  </sortState>
  <tableColumns count="10">
    <tableColumn id="1" xr3:uid="{6DDB5093-97C5-4A9F-B21F-1C639BE499A9}" name="Fecha de Adquisición " dataDxfId="9"/>
    <tableColumn id="2" xr3:uid="{39879B1E-370E-459F-9F98-707B8798A6F2}" name="Fecha de registro " dataDxfId="8"/>
    <tableColumn id="3" xr3:uid="{8E5EE528-2D45-4ACC-9A8B-AD052702BF74}" name="Código Institucional " dataDxfId="7"/>
    <tableColumn id="4" xr3:uid="{2DE19B98-3A16-46E1-88FC-260B27C2C835}" name="Cuenta Objetal" dataDxfId="6"/>
    <tableColumn id="5" xr3:uid="{2EA9E3A3-CCAC-4F54-9D75-B85D77E35E2D}" name="Denominación" dataDxfId="5"/>
    <tableColumn id="8" xr3:uid="{098C079E-6B3F-485B-93DF-5DEAFA995EBC}" name="Descripción del artículo o bien" dataDxfId="4"/>
    <tableColumn id="9" xr3:uid="{EF0C70A6-D1A0-4A3F-A138-BE5F787A6D73}" name="Unidad de medida" dataDxfId="3"/>
    <tableColumn id="7" xr3:uid="{9B129503-C84E-428B-8105-815ADB4D02A4}" name="Existencia " dataDxfId="2"/>
    <tableColumn id="14" xr3:uid="{9F94B87A-0C2C-4C8F-860A-36414675D0A8}" name="Costo unitario   RD$" dataDxfId="1"/>
    <tableColumn id="19" xr3:uid="{5DE973CC-E719-4F39-8531-97B393143A12}" name=" Valor en             RD$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6A3BC-60A9-4F47-B49C-3D8492494CA9}">
  <sheetPr>
    <pageSetUpPr fitToPage="1"/>
  </sheetPr>
  <dimension ref="A5:L399"/>
  <sheetViews>
    <sheetView tabSelected="1" topLeftCell="C1" zoomScale="70" zoomScaleNormal="70" workbookViewId="0">
      <selection activeCell="N43" sqref="N43"/>
    </sheetView>
  </sheetViews>
  <sheetFormatPr defaultColWidth="16.28515625" defaultRowHeight="36.950000000000003" customHeight="1" x14ac:dyDescent="0.25"/>
  <cols>
    <col min="1" max="1" width="10.85546875" style="15" hidden="1" customWidth="1"/>
    <col min="2" max="2" width="7.7109375" style="15" hidden="1" customWidth="1"/>
    <col min="3" max="4" width="14.5703125" style="16" customWidth="1"/>
    <col min="5" max="5" width="16.28515625" style="15" customWidth="1"/>
    <col min="6" max="6" width="15" style="15" hidden="1" customWidth="1"/>
    <col min="7" max="7" width="28" style="17" hidden="1" customWidth="1"/>
    <col min="8" max="8" width="57.140625" style="17" customWidth="1"/>
    <col min="9" max="9" width="16" style="16" customWidth="1"/>
    <col min="10" max="10" width="14.5703125" style="16" customWidth="1"/>
    <col min="11" max="11" width="13" style="16" customWidth="1"/>
    <col min="12" max="12" width="17.5703125" style="16" customWidth="1"/>
    <col min="13" max="16384" width="16.28515625" style="16"/>
  </cols>
  <sheetData>
    <row r="5" spans="1:12" s="18" customFormat="1" ht="24" customHeight="1" x14ac:dyDescent="0.25">
      <c r="A5" s="15"/>
      <c r="B5" s="15"/>
      <c r="C5" s="16"/>
      <c r="D5" s="16"/>
      <c r="E5" s="15"/>
      <c r="F5" s="15"/>
      <c r="G5" s="17"/>
      <c r="H5" s="17"/>
      <c r="I5" s="16"/>
      <c r="J5" s="16"/>
      <c r="K5" s="16"/>
      <c r="L5" s="16"/>
    </row>
    <row r="6" spans="1:12" s="18" customFormat="1" ht="36.950000000000003" customHeight="1" x14ac:dyDescent="0.25">
      <c r="A6" s="15"/>
      <c r="B6" s="15"/>
      <c r="C6" s="85" t="s">
        <v>0</v>
      </c>
      <c r="D6" s="85"/>
      <c r="E6" s="85"/>
      <c r="F6" s="85"/>
      <c r="G6" s="85"/>
      <c r="H6" s="85"/>
      <c r="I6" s="85"/>
      <c r="J6" s="85"/>
      <c r="K6" s="85"/>
      <c r="L6" s="85"/>
    </row>
    <row r="7" spans="1:12" s="18" customFormat="1" ht="36.950000000000003" customHeight="1" x14ac:dyDescent="0.25">
      <c r="A7" s="15"/>
      <c r="B7" s="15"/>
      <c r="C7" s="86" t="s">
        <v>1</v>
      </c>
      <c r="D7" s="86"/>
      <c r="E7" s="86"/>
      <c r="F7" s="86"/>
      <c r="G7" s="86"/>
      <c r="H7" s="86"/>
      <c r="I7" s="86"/>
      <c r="J7" s="86"/>
      <c r="K7" s="86"/>
      <c r="L7" s="86"/>
    </row>
    <row r="8" spans="1:12" s="18" customFormat="1" ht="12.75" customHeight="1" x14ac:dyDescent="0.25">
      <c r="A8" s="15"/>
      <c r="B8" s="15"/>
      <c r="C8" s="77"/>
      <c r="D8" s="77"/>
      <c r="E8" s="77"/>
      <c r="F8" s="77"/>
      <c r="G8" s="78"/>
      <c r="H8" s="78"/>
      <c r="I8" s="77"/>
      <c r="J8" s="77"/>
      <c r="K8" s="77"/>
      <c r="L8" s="79"/>
    </row>
    <row r="9" spans="1:12" s="18" customFormat="1" ht="12.75" customHeight="1" x14ac:dyDescent="0.25">
      <c r="A9" s="15"/>
      <c r="B9" s="15"/>
      <c r="C9" s="77"/>
      <c r="D9" s="77"/>
      <c r="E9" s="77"/>
      <c r="F9" s="77"/>
      <c r="G9" s="78"/>
      <c r="H9" s="78"/>
      <c r="I9" s="77"/>
      <c r="J9" s="77"/>
      <c r="K9" s="77"/>
      <c r="L9" s="79"/>
    </row>
    <row r="10" spans="1:12" s="18" customFormat="1" ht="56.25" customHeight="1" x14ac:dyDescent="0.25">
      <c r="A10" s="15"/>
      <c r="B10" s="15"/>
      <c r="C10" s="89" t="s">
        <v>519</v>
      </c>
      <c r="D10" s="89"/>
      <c r="E10" s="89"/>
      <c r="F10" s="89"/>
      <c r="G10" s="89"/>
      <c r="H10" s="89"/>
      <c r="I10" s="89"/>
      <c r="J10" s="89"/>
      <c r="K10" s="89"/>
      <c r="L10" s="89"/>
    </row>
    <row r="11" spans="1:12" s="18" customFormat="1" ht="19.5" customHeight="1" x14ac:dyDescent="0.25">
      <c r="A11" s="15"/>
      <c r="B11" s="15"/>
      <c r="C11" s="67"/>
      <c r="D11" s="67"/>
      <c r="E11" s="67"/>
      <c r="F11" s="67"/>
      <c r="G11" s="67"/>
      <c r="H11" s="67"/>
      <c r="I11" s="67"/>
      <c r="J11" s="67"/>
      <c r="K11" s="5"/>
      <c r="L11" s="9"/>
    </row>
    <row r="12" spans="1:12" s="65" customFormat="1" ht="80.25" customHeight="1" x14ac:dyDescent="0.25">
      <c r="A12" s="63" t="s">
        <v>2</v>
      </c>
      <c r="B12" s="64" t="s">
        <v>2</v>
      </c>
      <c r="C12" s="60" t="s">
        <v>3</v>
      </c>
      <c r="D12" s="61" t="s">
        <v>4</v>
      </c>
      <c r="E12" s="61" t="s">
        <v>5</v>
      </c>
      <c r="F12" s="61" t="s">
        <v>6</v>
      </c>
      <c r="G12" s="61" t="s">
        <v>7</v>
      </c>
      <c r="H12" s="61" t="s">
        <v>8</v>
      </c>
      <c r="I12" s="61" t="s">
        <v>9</v>
      </c>
      <c r="J12" s="61" t="s">
        <v>514</v>
      </c>
      <c r="K12" s="62" t="s">
        <v>10</v>
      </c>
      <c r="L12" s="62" t="s">
        <v>515</v>
      </c>
    </row>
    <row r="13" spans="1:12" s="20" customFormat="1" ht="33.75" customHeight="1" x14ac:dyDescent="0.25">
      <c r="A13" s="19"/>
      <c r="B13" s="21"/>
      <c r="C13" s="56">
        <v>44903</v>
      </c>
      <c r="D13" s="56">
        <v>44903</v>
      </c>
      <c r="E13" s="25">
        <v>4075</v>
      </c>
      <c r="F13" s="25" t="s">
        <v>325</v>
      </c>
      <c r="G13" s="28" t="s">
        <v>326</v>
      </c>
      <c r="H13" s="32" t="s">
        <v>327</v>
      </c>
      <c r="I13" s="29" t="s">
        <v>14</v>
      </c>
      <c r="J13" s="25">
        <v>70</v>
      </c>
      <c r="K13" s="47">
        <v>287.9436</v>
      </c>
      <c r="L13" s="47">
        <f>(Tabla13[[#This Row],[Existencia ]]*Tabla13[[#This Row],[Costo unitario   RD$]])</f>
        <v>20156.052</v>
      </c>
    </row>
    <row r="14" spans="1:12" s="20" customFormat="1" ht="28.5" customHeight="1" x14ac:dyDescent="0.25">
      <c r="A14" s="19"/>
      <c r="B14" s="21"/>
      <c r="C14" s="56">
        <v>44903</v>
      </c>
      <c r="D14" s="56">
        <v>44903</v>
      </c>
      <c r="E14" s="25">
        <v>4074</v>
      </c>
      <c r="F14" s="25" t="s">
        <v>325</v>
      </c>
      <c r="G14" s="28" t="s">
        <v>328</v>
      </c>
      <c r="H14" s="32" t="s">
        <v>512</v>
      </c>
      <c r="I14" s="29" t="s">
        <v>14</v>
      </c>
      <c r="J14" s="25">
        <v>50</v>
      </c>
      <c r="K14" s="47">
        <v>516.00220000000002</v>
      </c>
      <c r="L14" s="47">
        <f>(Tabla13[[#This Row],[Existencia ]]*Tabla13[[#This Row],[Costo unitario   RD$]])</f>
        <v>25800.11</v>
      </c>
    </row>
    <row r="15" spans="1:12" s="20" customFormat="1" ht="28.5" customHeight="1" x14ac:dyDescent="0.25">
      <c r="A15" s="19"/>
      <c r="B15" s="21"/>
      <c r="C15" s="56">
        <v>44897</v>
      </c>
      <c r="D15" s="56">
        <v>44897</v>
      </c>
      <c r="E15" s="25">
        <v>4061</v>
      </c>
      <c r="F15" s="10" t="s">
        <v>325</v>
      </c>
      <c r="G15" s="6" t="s">
        <v>324</v>
      </c>
      <c r="H15" s="6" t="s">
        <v>510</v>
      </c>
      <c r="I15" s="10" t="s">
        <v>362</v>
      </c>
      <c r="J15" s="25">
        <v>300</v>
      </c>
      <c r="K15" s="47">
        <v>139.19999999999999</v>
      </c>
      <c r="L15" s="47">
        <f>(Tabla13[[#This Row],[Existencia ]]*Tabla13[[#This Row],[Costo unitario   RD$]])</f>
        <v>41760</v>
      </c>
    </row>
    <row r="16" spans="1:12" s="20" customFormat="1" ht="28.5" customHeight="1" x14ac:dyDescent="0.25">
      <c r="A16" s="19"/>
      <c r="B16" s="21"/>
      <c r="C16" s="56">
        <v>44896</v>
      </c>
      <c r="D16" s="56">
        <v>44896</v>
      </c>
      <c r="E16" s="25">
        <v>4074</v>
      </c>
      <c r="F16" s="68" t="s">
        <v>325</v>
      </c>
      <c r="G16" s="69" t="s">
        <v>328</v>
      </c>
      <c r="H16" s="69" t="s">
        <v>511</v>
      </c>
      <c r="I16" s="10" t="s">
        <v>14</v>
      </c>
      <c r="J16" s="43">
        <v>192</v>
      </c>
      <c r="K16" s="47">
        <v>513.29999999999995</v>
      </c>
      <c r="L16" s="47">
        <f>(Tabla13[[#This Row],[Existencia ]]*Tabla13[[#This Row],[Costo unitario   RD$]])</f>
        <v>98553.599999999991</v>
      </c>
    </row>
    <row r="17" spans="1:12" s="20" customFormat="1" ht="28.5" customHeight="1" x14ac:dyDescent="0.25">
      <c r="A17" s="19"/>
      <c r="B17" s="21"/>
      <c r="C17" s="56">
        <v>44895</v>
      </c>
      <c r="D17" s="56">
        <v>44929</v>
      </c>
      <c r="E17" s="25">
        <v>4007</v>
      </c>
      <c r="F17" s="25" t="s">
        <v>325</v>
      </c>
      <c r="G17" s="28" t="s">
        <v>396</v>
      </c>
      <c r="H17" s="32" t="s">
        <v>513</v>
      </c>
      <c r="I17" s="29" t="s">
        <v>362</v>
      </c>
      <c r="J17" s="25">
        <v>1000</v>
      </c>
      <c r="K17" s="47">
        <v>264.45679999999999</v>
      </c>
      <c r="L17" s="47">
        <f>(Tabla13[[#This Row],[Existencia ]]*Tabla13[[#This Row],[Costo unitario   RD$]])</f>
        <v>264456.8</v>
      </c>
    </row>
    <row r="18" spans="1:12" s="30" customFormat="1" ht="28.5" customHeight="1" x14ac:dyDescent="0.25">
      <c r="A18" s="15"/>
      <c r="B18" s="29"/>
      <c r="C18" s="55">
        <v>44875</v>
      </c>
      <c r="D18" s="24">
        <v>44875</v>
      </c>
      <c r="E18" s="25">
        <v>2046</v>
      </c>
      <c r="F18" s="25" t="s">
        <v>98</v>
      </c>
      <c r="G18" s="28" t="s">
        <v>337</v>
      </c>
      <c r="H18" s="28" t="s">
        <v>349</v>
      </c>
      <c r="I18" s="25" t="s">
        <v>14</v>
      </c>
      <c r="J18" s="25">
        <v>2</v>
      </c>
      <c r="K18" s="47">
        <v>31.86</v>
      </c>
      <c r="L18" s="47">
        <f>(Tabla13[[#This Row],[Existencia ]]*Tabla13[[#This Row],[Costo unitario   RD$]])</f>
        <v>63.72</v>
      </c>
    </row>
    <row r="19" spans="1:12" s="30" customFormat="1" ht="28.5" customHeight="1" x14ac:dyDescent="0.25">
      <c r="A19" s="15"/>
      <c r="B19" s="29"/>
      <c r="C19" s="55">
        <v>44875</v>
      </c>
      <c r="D19" s="24">
        <v>44875</v>
      </c>
      <c r="E19" s="25">
        <v>2073</v>
      </c>
      <c r="F19" s="8" t="s">
        <v>19</v>
      </c>
      <c r="G19" s="12" t="s">
        <v>293</v>
      </c>
      <c r="H19" s="12" t="s">
        <v>473</v>
      </c>
      <c r="I19" s="25" t="s">
        <v>14</v>
      </c>
      <c r="J19" s="25">
        <v>6</v>
      </c>
      <c r="K19" s="47">
        <v>162.84</v>
      </c>
      <c r="L19" s="47">
        <f>(Tabla13[[#This Row],[Existencia ]]*Tabla13[[#This Row],[Costo unitario   RD$]])</f>
        <v>977.04</v>
      </c>
    </row>
    <row r="20" spans="1:12" s="30" customFormat="1" ht="29.25" customHeight="1" x14ac:dyDescent="0.25">
      <c r="A20" s="15"/>
      <c r="B20" s="29"/>
      <c r="C20" s="55">
        <v>44875</v>
      </c>
      <c r="D20" s="24">
        <v>44875</v>
      </c>
      <c r="E20" s="25">
        <v>2055</v>
      </c>
      <c r="F20" s="8" t="s">
        <v>19</v>
      </c>
      <c r="G20" s="12" t="s">
        <v>465</v>
      </c>
      <c r="H20" s="12" t="s">
        <v>476</v>
      </c>
      <c r="I20" s="25" t="s">
        <v>14</v>
      </c>
      <c r="J20" s="25">
        <v>4</v>
      </c>
      <c r="K20" s="47">
        <v>112.1</v>
      </c>
      <c r="L20" s="47">
        <f>(Tabla13[[#This Row],[Existencia ]]*Tabla13[[#This Row],[Costo unitario   RD$]])</f>
        <v>448.4</v>
      </c>
    </row>
    <row r="21" spans="1:12" s="27" customFormat="1" ht="29.25" customHeight="1" x14ac:dyDescent="0.25">
      <c r="A21" s="22"/>
      <c r="B21" s="23"/>
      <c r="C21" s="56">
        <v>44862</v>
      </c>
      <c r="D21" s="24">
        <v>44862</v>
      </c>
      <c r="E21" s="25">
        <v>2015</v>
      </c>
      <c r="F21" s="8" t="s">
        <v>19</v>
      </c>
      <c r="G21" s="12" t="s">
        <v>283</v>
      </c>
      <c r="H21" s="12" t="s">
        <v>470</v>
      </c>
      <c r="I21" s="8" t="s">
        <v>67</v>
      </c>
      <c r="J21" s="8">
        <v>175</v>
      </c>
      <c r="K21" s="47">
        <v>21.24</v>
      </c>
      <c r="L21" s="47">
        <f>(Tabla13[[#This Row],[Existencia ]]*Tabla13[[#This Row],[Costo unitario   RD$]])</f>
        <v>3716.9999999999995</v>
      </c>
    </row>
    <row r="22" spans="1:12" s="27" customFormat="1" ht="30.75" customHeight="1" x14ac:dyDescent="0.25">
      <c r="A22" s="22"/>
      <c r="B22" s="23"/>
      <c r="C22" s="56">
        <v>44862</v>
      </c>
      <c r="D22" s="24">
        <v>44862</v>
      </c>
      <c r="E22" s="25">
        <v>2014</v>
      </c>
      <c r="F22" s="8" t="s">
        <v>19</v>
      </c>
      <c r="G22" s="12" t="s">
        <v>283</v>
      </c>
      <c r="H22" s="12" t="s">
        <v>307</v>
      </c>
      <c r="I22" s="8" t="s">
        <v>67</v>
      </c>
      <c r="J22" s="8">
        <v>198</v>
      </c>
      <c r="K22" s="47">
        <v>123.9</v>
      </c>
      <c r="L22" s="47">
        <f>(Tabla13[[#This Row],[Existencia ]]*Tabla13[[#This Row],[Costo unitario   RD$]])</f>
        <v>24532.2</v>
      </c>
    </row>
    <row r="23" spans="1:12" s="27" customFormat="1" ht="22.5" customHeight="1" x14ac:dyDescent="0.25">
      <c r="A23" s="22"/>
      <c r="B23" s="23"/>
      <c r="C23" s="56">
        <v>44862</v>
      </c>
      <c r="D23" s="24">
        <v>44862</v>
      </c>
      <c r="E23" s="25">
        <v>2056</v>
      </c>
      <c r="F23" s="8" t="s">
        <v>19</v>
      </c>
      <c r="G23" s="12" t="s">
        <v>284</v>
      </c>
      <c r="H23" s="12" t="s">
        <v>308</v>
      </c>
      <c r="I23" s="26" t="s">
        <v>14</v>
      </c>
      <c r="J23" s="8">
        <v>89</v>
      </c>
      <c r="K23" s="47">
        <v>21.24</v>
      </c>
      <c r="L23" s="47">
        <f>(Tabla13[[#This Row],[Existencia ]]*Tabla13[[#This Row],[Costo unitario   RD$]])</f>
        <v>1890.36</v>
      </c>
    </row>
    <row r="24" spans="1:12" s="27" customFormat="1" ht="22.5" customHeight="1" x14ac:dyDescent="0.25">
      <c r="A24" s="22"/>
      <c r="B24" s="23"/>
      <c r="C24" s="56">
        <v>44862</v>
      </c>
      <c r="D24" s="24">
        <v>44862</v>
      </c>
      <c r="E24" s="25">
        <v>2096</v>
      </c>
      <c r="F24" s="8" t="s">
        <v>19</v>
      </c>
      <c r="G24" s="12" t="s">
        <v>284</v>
      </c>
      <c r="H24" s="12" t="s">
        <v>309</v>
      </c>
      <c r="I24" s="26" t="s">
        <v>14</v>
      </c>
      <c r="J24" s="8">
        <v>44</v>
      </c>
      <c r="K24" s="47">
        <v>22.42</v>
      </c>
      <c r="L24" s="47">
        <f>(Tabla13[[#This Row],[Existencia ]]*Tabla13[[#This Row],[Costo unitario   RD$]])</f>
        <v>986.48</v>
      </c>
    </row>
    <row r="25" spans="1:12" s="27" customFormat="1" ht="22.5" customHeight="1" x14ac:dyDescent="0.25">
      <c r="A25" s="22"/>
      <c r="B25" s="23"/>
      <c r="C25" s="56">
        <v>44862</v>
      </c>
      <c r="D25" s="24">
        <v>44862</v>
      </c>
      <c r="E25" s="25">
        <v>2040</v>
      </c>
      <c r="F25" s="8" t="s">
        <v>19</v>
      </c>
      <c r="G25" s="12" t="s">
        <v>460</v>
      </c>
      <c r="H25" s="12" t="s">
        <v>471</v>
      </c>
      <c r="I25" s="8" t="s">
        <v>67</v>
      </c>
      <c r="J25" s="8">
        <v>100</v>
      </c>
      <c r="K25" s="47">
        <v>25.96</v>
      </c>
      <c r="L25" s="47">
        <f>(Tabla13[[#This Row],[Existencia ]]*Tabla13[[#This Row],[Costo unitario   RD$]])</f>
        <v>2596</v>
      </c>
    </row>
    <row r="26" spans="1:12" s="27" customFormat="1" ht="22.5" customHeight="1" x14ac:dyDescent="0.25">
      <c r="A26" s="22"/>
      <c r="B26" s="23"/>
      <c r="C26" s="56">
        <v>44862</v>
      </c>
      <c r="D26" s="24">
        <v>44862</v>
      </c>
      <c r="E26" s="25">
        <v>1013</v>
      </c>
      <c r="F26" s="8" t="s">
        <v>19</v>
      </c>
      <c r="G26" s="12" t="s">
        <v>332</v>
      </c>
      <c r="H26" s="12" t="s">
        <v>497</v>
      </c>
      <c r="I26" s="26" t="s">
        <v>14</v>
      </c>
      <c r="J26" s="8">
        <v>5000</v>
      </c>
      <c r="K26" s="47">
        <v>3.54</v>
      </c>
      <c r="L26" s="47">
        <f>(Tabla13[[#This Row],[Existencia ]]*Tabla13[[#This Row],[Costo unitario   RD$]])</f>
        <v>17700</v>
      </c>
    </row>
    <row r="27" spans="1:12" s="27" customFormat="1" ht="22.5" customHeight="1" x14ac:dyDescent="0.25">
      <c r="A27" s="22"/>
      <c r="B27" s="23"/>
      <c r="C27" s="56">
        <v>44862</v>
      </c>
      <c r="D27" s="24">
        <v>44862</v>
      </c>
      <c r="E27" s="25">
        <v>2053</v>
      </c>
      <c r="F27" s="8" t="s">
        <v>19</v>
      </c>
      <c r="G27" s="12" t="s">
        <v>461</v>
      </c>
      <c r="H27" s="12" t="s">
        <v>313</v>
      </c>
      <c r="I27" s="26" t="s">
        <v>14</v>
      </c>
      <c r="J27" s="8">
        <v>239</v>
      </c>
      <c r="K27" s="47">
        <v>16.52</v>
      </c>
      <c r="L27" s="47">
        <f>(Tabla13[[#This Row],[Existencia ]]*Tabla13[[#This Row],[Costo unitario   RD$]])</f>
        <v>3948.2799999999997</v>
      </c>
    </row>
    <row r="28" spans="1:12" s="27" customFormat="1" ht="22.5" customHeight="1" x14ac:dyDescent="0.25">
      <c r="A28" s="22"/>
      <c r="B28" s="23"/>
      <c r="C28" s="56">
        <v>44862</v>
      </c>
      <c r="D28" s="24">
        <v>44862</v>
      </c>
      <c r="E28" s="25">
        <v>2053</v>
      </c>
      <c r="F28" s="8" t="s">
        <v>19</v>
      </c>
      <c r="G28" s="12" t="s">
        <v>461</v>
      </c>
      <c r="H28" s="12" t="s">
        <v>314</v>
      </c>
      <c r="I28" s="8" t="s">
        <v>14</v>
      </c>
      <c r="J28" s="8">
        <v>191</v>
      </c>
      <c r="K28" s="47">
        <v>16.52</v>
      </c>
      <c r="L28" s="47">
        <f>(Tabla13[[#This Row],[Existencia ]]*Tabla13[[#This Row],[Costo unitario   RD$]])</f>
        <v>3155.3199999999997</v>
      </c>
    </row>
    <row r="29" spans="1:12" s="27" customFormat="1" ht="22.5" customHeight="1" x14ac:dyDescent="0.25">
      <c r="A29" s="22"/>
      <c r="B29" s="23"/>
      <c r="C29" s="56">
        <v>44862</v>
      </c>
      <c r="D29" s="24">
        <v>44862</v>
      </c>
      <c r="E29" s="25">
        <v>2077</v>
      </c>
      <c r="F29" s="8" t="s">
        <v>19</v>
      </c>
      <c r="G29" s="12" t="s">
        <v>462</v>
      </c>
      <c r="H29" s="12" t="s">
        <v>472</v>
      </c>
      <c r="I29" s="26" t="s">
        <v>14</v>
      </c>
      <c r="J29" s="8">
        <v>11</v>
      </c>
      <c r="K29" s="47">
        <v>23.6</v>
      </c>
      <c r="L29" s="47">
        <f>(Tabla13[[#This Row],[Existencia ]]*Tabla13[[#This Row],[Costo unitario   RD$]])</f>
        <v>259.60000000000002</v>
      </c>
    </row>
    <row r="30" spans="1:12" s="27" customFormat="1" ht="22.5" customHeight="1" x14ac:dyDescent="0.25">
      <c r="A30" s="22"/>
      <c r="B30" s="23"/>
      <c r="C30" s="56">
        <v>44862</v>
      </c>
      <c r="D30" s="24">
        <v>44862</v>
      </c>
      <c r="E30" s="25">
        <v>1045</v>
      </c>
      <c r="F30" s="8" t="s">
        <v>19</v>
      </c>
      <c r="G30" s="12" t="s">
        <v>463</v>
      </c>
      <c r="H30" s="12" t="s">
        <v>316</v>
      </c>
      <c r="I30" s="26" t="s">
        <v>14</v>
      </c>
      <c r="J30" s="8">
        <v>50</v>
      </c>
      <c r="K30" s="47">
        <v>189.98</v>
      </c>
      <c r="L30" s="47">
        <f>(Tabla13[[#This Row],[Existencia ]]*Tabla13[[#This Row],[Costo unitario   RD$]])</f>
        <v>9499</v>
      </c>
    </row>
    <row r="31" spans="1:12" s="27" customFormat="1" ht="22.5" customHeight="1" x14ac:dyDescent="0.25">
      <c r="A31" s="22"/>
      <c r="B31" s="23"/>
      <c r="C31" s="56">
        <v>44862</v>
      </c>
      <c r="D31" s="24">
        <v>44862</v>
      </c>
      <c r="E31" s="25">
        <v>1046</v>
      </c>
      <c r="F31" s="8" t="s">
        <v>19</v>
      </c>
      <c r="G31" s="12" t="s">
        <v>463</v>
      </c>
      <c r="H31" s="12" t="s">
        <v>317</v>
      </c>
      <c r="I31" s="8" t="s">
        <v>14</v>
      </c>
      <c r="J31" s="8">
        <v>50</v>
      </c>
      <c r="K31" s="47">
        <v>230.1</v>
      </c>
      <c r="L31" s="47">
        <f>(Tabla13[[#This Row],[Existencia ]]*Tabla13[[#This Row],[Costo unitario   RD$]])</f>
        <v>11505</v>
      </c>
    </row>
    <row r="32" spans="1:12" s="27" customFormat="1" ht="22.5" customHeight="1" x14ac:dyDescent="0.25">
      <c r="A32" s="22"/>
      <c r="B32" s="23"/>
      <c r="C32" s="56">
        <v>44862</v>
      </c>
      <c r="D32" s="24">
        <v>44862</v>
      </c>
      <c r="E32" s="25">
        <v>2086</v>
      </c>
      <c r="F32" s="8" t="s">
        <v>19</v>
      </c>
      <c r="G32" s="12" t="s">
        <v>334</v>
      </c>
      <c r="H32" s="12" t="s">
        <v>346</v>
      </c>
      <c r="I32" s="8" t="s">
        <v>14</v>
      </c>
      <c r="J32" s="8">
        <v>100</v>
      </c>
      <c r="K32" s="47">
        <v>43.66</v>
      </c>
      <c r="L32" s="47">
        <f>(Tabla13[[#This Row],[Existencia ]]*Tabla13[[#This Row],[Costo unitario   RD$]])</f>
        <v>4366</v>
      </c>
    </row>
    <row r="33" spans="1:12" s="27" customFormat="1" ht="22.5" customHeight="1" x14ac:dyDescent="0.25">
      <c r="A33" s="22"/>
      <c r="B33" s="23"/>
      <c r="C33" s="56">
        <v>44862</v>
      </c>
      <c r="D33" s="24">
        <v>44862</v>
      </c>
      <c r="E33" s="25">
        <v>2049</v>
      </c>
      <c r="F33" s="8" t="s">
        <v>286</v>
      </c>
      <c r="G33" s="12" t="s">
        <v>335</v>
      </c>
      <c r="H33" s="12" t="s">
        <v>347</v>
      </c>
      <c r="I33" s="26" t="s">
        <v>14</v>
      </c>
      <c r="J33" s="8">
        <v>200</v>
      </c>
      <c r="K33" s="47">
        <v>8.26</v>
      </c>
      <c r="L33" s="47">
        <f>(Tabla13[[#This Row],[Existencia ]]*Tabla13[[#This Row],[Costo unitario   RD$]])</f>
        <v>1652</v>
      </c>
    </row>
    <row r="34" spans="1:12" s="27" customFormat="1" ht="22.5" customHeight="1" x14ac:dyDescent="0.25">
      <c r="A34" s="22"/>
      <c r="B34" s="23"/>
      <c r="C34" s="56">
        <v>44862</v>
      </c>
      <c r="D34" s="24">
        <v>44862</v>
      </c>
      <c r="E34" s="25">
        <v>2028</v>
      </c>
      <c r="F34" s="8" t="s">
        <v>19</v>
      </c>
      <c r="G34" s="12" t="s">
        <v>336</v>
      </c>
      <c r="H34" s="12" t="s">
        <v>500</v>
      </c>
      <c r="I34" s="26" t="s">
        <v>14</v>
      </c>
      <c r="J34" s="8">
        <v>19</v>
      </c>
      <c r="K34" s="47">
        <v>238.35999999999999</v>
      </c>
      <c r="L34" s="47">
        <f>(Tabla13[[#This Row],[Existencia ]]*Tabla13[[#This Row],[Costo unitario   RD$]])</f>
        <v>4528.84</v>
      </c>
    </row>
    <row r="35" spans="1:12" s="27" customFormat="1" ht="32.25" customHeight="1" x14ac:dyDescent="0.25">
      <c r="A35" s="22"/>
      <c r="B35" s="23"/>
      <c r="C35" s="56">
        <v>44862</v>
      </c>
      <c r="D35" s="24">
        <v>44862</v>
      </c>
      <c r="E35" s="25">
        <v>2073</v>
      </c>
      <c r="F35" s="8" t="s">
        <v>19</v>
      </c>
      <c r="G35" s="12" t="s">
        <v>293</v>
      </c>
      <c r="H35" s="12" t="s">
        <v>473</v>
      </c>
      <c r="I35" s="8" t="s">
        <v>14</v>
      </c>
      <c r="J35" s="8">
        <v>15</v>
      </c>
      <c r="K35" s="47">
        <v>162.84</v>
      </c>
      <c r="L35" s="47">
        <f>(Tabla13[[#This Row],[Existencia ]]*Tabla13[[#This Row],[Costo unitario   RD$]])</f>
        <v>2442.6</v>
      </c>
    </row>
    <row r="36" spans="1:12" s="27" customFormat="1" ht="33" customHeight="1" x14ac:dyDescent="0.25">
      <c r="A36" s="22"/>
      <c r="B36" s="23"/>
      <c r="C36" s="56">
        <v>44862</v>
      </c>
      <c r="D36" s="24">
        <v>44862</v>
      </c>
      <c r="E36" s="25">
        <v>2087</v>
      </c>
      <c r="F36" s="8" t="s">
        <v>19</v>
      </c>
      <c r="G36" s="12" t="s">
        <v>293</v>
      </c>
      <c r="H36" s="12" t="s">
        <v>474</v>
      </c>
      <c r="I36" s="8" t="s">
        <v>14</v>
      </c>
      <c r="J36" s="8">
        <v>23</v>
      </c>
      <c r="K36" s="47">
        <v>592.36</v>
      </c>
      <c r="L36" s="47">
        <f>(Tabla13[[#This Row],[Existencia ]]*Tabla13[[#This Row],[Costo unitario   RD$]])</f>
        <v>13624.28</v>
      </c>
    </row>
    <row r="37" spans="1:12" s="27" customFormat="1" ht="22.5" customHeight="1" x14ac:dyDescent="0.25">
      <c r="A37" s="22"/>
      <c r="B37" s="23"/>
      <c r="C37" s="56">
        <v>44862</v>
      </c>
      <c r="D37" s="24">
        <v>44862</v>
      </c>
      <c r="E37" s="25">
        <v>2022</v>
      </c>
      <c r="F37" s="8" t="s">
        <v>19</v>
      </c>
      <c r="G37" s="12" t="s">
        <v>464</v>
      </c>
      <c r="H37" s="12" t="s">
        <v>318</v>
      </c>
      <c r="I37" s="26" t="s">
        <v>14</v>
      </c>
      <c r="J37" s="8">
        <v>50</v>
      </c>
      <c r="K37" s="47">
        <v>35.4</v>
      </c>
      <c r="L37" s="47">
        <f>(Tabla13[[#This Row],[Existencia ]]*Tabla13[[#This Row],[Costo unitario   RD$]])</f>
        <v>1770</v>
      </c>
    </row>
    <row r="38" spans="1:12" s="27" customFormat="1" ht="22.5" customHeight="1" x14ac:dyDescent="0.25">
      <c r="A38" s="22"/>
      <c r="B38" s="23"/>
      <c r="C38" s="56">
        <v>44862</v>
      </c>
      <c r="D38" s="24">
        <v>44862</v>
      </c>
      <c r="E38" s="25">
        <v>2020</v>
      </c>
      <c r="F38" s="8" t="s">
        <v>19</v>
      </c>
      <c r="G38" s="12" t="s">
        <v>294</v>
      </c>
      <c r="H38" s="12" t="s">
        <v>319</v>
      </c>
      <c r="I38" s="26" t="s">
        <v>14</v>
      </c>
      <c r="J38" s="8">
        <v>78</v>
      </c>
      <c r="K38" s="47">
        <v>57.82</v>
      </c>
      <c r="L38" s="47">
        <f>(Tabla13[[#This Row],[Existencia ]]*Tabla13[[#This Row],[Costo unitario   RD$]])</f>
        <v>4509.96</v>
      </c>
    </row>
    <row r="39" spans="1:12" s="27" customFormat="1" ht="22.5" customHeight="1" x14ac:dyDescent="0.25">
      <c r="A39" s="22"/>
      <c r="B39" s="23"/>
      <c r="C39" s="56">
        <v>44862</v>
      </c>
      <c r="D39" s="24">
        <v>44862</v>
      </c>
      <c r="E39" s="25">
        <v>2084</v>
      </c>
      <c r="F39" s="8" t="s">
        <v>98</v>
      </c>
      <c r="G39" s="12" t="s">
        <v>337</v>
      </c>
      <c r="H39" s="12" t="s">
        <v>348</v>
      </c>
      <c r="I39" s="8" t="s">
        <v>14</v>
      </c>
      <c r="J39" s="8">
        <v>100</v>
      </c>
      <c r="K39" s="47">
        <v>31.86</v>
      </c>
      <c r="L39" s="47">
        <f>(Tabla13[[#This Row],[Existencia ]]*Tabla13[[#This Row],[Costo unitario   RD$]])</f>
        <v>3186</v>
      </c>
    </row>
    <row r="40" spans="1:12" s="27" customFormat="1" ht="22.5" customHeight="1" x14ac:dyDescent="0.25">
      <c r="A40" s="22"/>
      <c r="B40" s="23"/>
      <c r="C40" s="56">
        <v>44862</v>
      </c>
      <c r="D40" s="24">
        <v>44862</v>
      </c>
      <c r="E40" s="25">
        <v>2046</v>
      </c>
      <c r="F40" s="8" t="s">
        <v>98</v>
      </c>
      <c r="G40" s="12" t="s">
        <v>337</v>
      </c>
      <c r="H40" s="12" t="s">
        <v>349</v>
      </c>
      <c r="I40" s="8" t="s">
        <v>14</v>
      </c>
      <c r="J40" s="8">
        <v>128</v>
      </c>
      <c r="K40" s="47">
        <v>31.86</v>
      </c>
      <c r="L40" s="47">
        <f>(Tabla13[[#This Row],[Existencia ]]*Tabla13[[#This Row],[Costo unitario   RD$]])</f>
        <v>4078.08</v>
      </c>
    </row>
    <row r="41" spans="1:12" s="27" customFormat="1" ht="22.5" customHeight="1" x14ac:dyDescent="0.25">
      <c r="A41" s="22"/>
      <c r="B41" s="23"/>
      <c r="C41" s="56">
        <v>44862</v>
      </c>
      <c r="D41" s="24">
        <v>44862</v>
      </c>
      <c r="E41" s="25">
        <v>1042</v>
      </c>
      <c r="F41" s="8" t="s">
        <v>19</v>
      </c>
      <c r="G41" s="12" t="s">
        <v>463</v>
      </c>
      <c r="H41" s="12" t="s">
        <v>475</v>
      </c>
      <c r="I41" s="8" t="s">
        <v>14</v>
      </c>
      <c r="J41" s="8">
        <v>700</v>
      </c>
      <c r="K41" s="47">
        <v>36.58</v>
      </c>
      <c r="L41" s="47">
        <f>(Tabla13[[#This Row],[Existencia ]]*Tabla13[[#This Row],[Costo unitario   RD$]])</f>
        <v>25606</v>
      </c>
    </row>
    <row r="42" spans="1:12" s="27" customFormat="1" ht="22.5" customHeight="1" x14ac:dyDescent="0.25">
      <c r="A42" s="22"/>
      <c r="B42" s="23"/>
      <c r="C42" s="56">
        <v>44862</v>
      </c>
      <c r="D42" s="24">
        <v>44862</v>
      </c>
      <c r="E42" s="25">
        <v>2055</v>
      </c>
      <c r="F42" s="8" t="s">
        <v>19</v>
      </c>
      <c r="G42" s="12" t="s">
        <v>465</v>
      </c>
      <c r="H42" s="12" t="s">
        <v>476</v>
      </c>
      <c r="I42" s="8" t="s">
        <v>14</v>
      </c>
      <c r="J42" s="8">
        <v>96</v>
      </c>
      <c r="K42" s="47">
        <v>112.1</v>
      </c>
      <c r="L42" s="47">
        <f>(Tabla13[[#This Row],[Existencia ]]*Tabla13[[#This Row],[Costo unitario   RD$]])</f>
        <v>10761.599999999999</v>
      </c>
    </row>
    <row r="43" spans="1:12" s="27" customFormat="1" ht="22.5" customHeight="1" x14ac:dyDescent="0.25">
      <c r="A43" s="22"/>
      <c r="B43" s="23"/>
      <c r="C43" s="56">
        <v>44862</v>
      </c>
      <c r="D43" s="24">
        <v>44862</v>
      </c>
      <c r="E43" s="25">
        <v>2078</v>
      </c>
      <c r="F43" s="8" t="s">
        <v>19</v>
      </c>
      <c r="G43" s="12" t="s">
        <v>295</v>
      </c>
      <c r="H43" s="12" t="s">
        <v>351</v>
      </c>
      <c r="I43" s="8" t="s">
        <v>14</v>
      </c>
      <c r="J43" s="8">
        <v>20</v>
      </c>
      <c r="K43" s="47">
        <v>136.88</v>
      </c>
      <c r="L43" s="47">
        <f>(Tabla13[[#This Row],[Existencia ]]*Tabla13[[#This Row],[Costo unitario   RD$]])</f>
        <v>2737.6</v>
      </c>
    </row>
    <row r="44" spans="1:12" s="27" customFormat="1" ht="22.5" customHeight="1" x14ac:dyDescent="0.25">
      <c r="A44" s="22"/>
      <c r="B44" s="23"/>
      <c r="C44" s="56">
        <v>44862</v>
      </c>
      <c r="D44" s="24">
        <v>44862</v>
      </c>
      <c r="E44" s="25">
        <v>2009</v>
      </c>
      <c r="F44" s="8" t="s">
        <v>19</v>
      </c>
      <c r="G44" s="12" t="s">
        <v>283</v>
      </c>
      <c r="H44" s="12" t="s">
        <v>498</v>
      </c>
      <c r="I44" s="8" t="s">
        <v>67</v>
      </c>
      <c r="J44" s="8">
        <v>300</v>
      </c>
      <c r="K44" s="47">
        <v>15.93</v>
      </c>
      <c r="L44" s="47">
        <f>(Tabla13[[#This Row],[Existencia ]]*Tabla13[[#This Row],[Costo unitario   RD$]])</f>
        <v>4779</v>
      </c>
    </row>
    <row r="45" spans="1:12" s="27" customFormat="1" ht="22.5" customHeight="1" x14ac:dyDescent="0.25">
      <c r="A45" s="22"/>
      <c r="B45" s="23"/>
      <c r="C45" s="56">
        <v>44862</v>
      </c>
      <c r="D45" s="24">
        <v>44862</v>
      </c>
      <c r="E45" s="25">
        <v>2010</v>
      </c>
      <c r="F45" s="8" t="s">
        <v>19</v>
      </c>
      <c r="G45" s="12" t="s">
        <v>283</v>
      </c>
      <c r="H45" s="12" t="s">
        <v>499</v>
      </c>
      <c r="I45" s="8" t="s">
        <v>67</v>
      </c>
      <c r="J45" s="8">
        <v>150</v>
      </c>
      <c r="K45" s="47">
        <v>37.76</v>
      </c>
      <c r="L45" s="47">
        <f>(Tabla13[[#This Row],[Existencia ]]*Tabla13[[#This Row],[Costo unitario   RD$]])</f>
        <v>5664</v>
      </c>
    </row>
    <row r="46" spans="1:12" s="27" customFormat="1" ht="22.5" customHeight="1" x14ac:dyDescent="0.25">
      <c r="A46" s="22"/>
      <c r="B46" s="23"/>
      <c r="C46" s="56">
        <v>44862</v>
      </c>
      <c r="D46" s="24">
        <v>44862</v>
      </c>
      <c r="E46" s="25">
        <v>2017</v>
      </c>
      <c r="F46" s="8" t="s">
        <v>19</v>
      </c>
      <c r="G46" s="12" t="s">
        <v>341</v>
      </c>
      <c r="H46" s="12" t="s">
        <v>477</v>
      </c>
      <c r="I46" s="8" t="s">
        <v>14</v>
      </c>
      <c r="J46" s="8">
        <v>50</v>
      </c>
      <c r="K46" s="47">
        <v>51.92</v>
      </c>
      <c r="L46" s="47">
        <f>(Tabla13[[#This Row],[Existencia ]]*Tabla13[[#This Row],[Costo unitario   RD$]])</f>
        <v>2596</v>
      </c>
    </row>
    <row r="47" spans="1:12" s="27" customFormat="1" ht="22.5" customHeight="1" x14ac:dyDescent="0.25">
      <c r="A47" s="22"/>
      <c r="B47" s="23"/>
      <c r="C47" s="56">
        <v>44862</v>
      </c>
      <c r="D47" s="24">
        <v>44862</v>
      </c>
      <c r="E47" s="25">
        <v>2017</v>
      </c>
      <c r="F47" s="8" t="s">
        <v>19</v>
      </c>
      <c r="G47" s="12" t="s">
        <v>341</v>
      </c>
      <c r="H47" s="12" t="s">
        <v>478</v>
      </c>
      <c r="I47" s="8" t="s">
        <v>14</v>
      </c>
      <c r="J47" s="8">
        <v>50</v>
      </c>
      <c r="K47" s="47">
        <v>51.92</v>
      </c>
      <c r="L47" s="47">
        <f>(Tabla13[[#This Row],[Existencia ]]*Tabla13[[#This Row],[Costo unitario   RD$]])</f>
        <v>2596</v>
      </c>
    </row>
    <row r="48" spans="1:12" s="27" customFormat="1" ht="22.5" customHeight="1" x14ac:dyDescent="0.25">
      <c r="A48" s="22"/>
      <c r="B48" s="23"/>
      <c r="C48" s="56">
        <v>44862</v>
      </c>
      <c r="D48" s="24">
        <v>44862</v>
      </c>
      <c r="E48" s="25">
        <v>2023</v>
      </c>
      <c r="F48" s="8" t="s">
        <v>19</v>
      </c>
      <c r="G48" s="12" t="s">
        <v>297</v>
      </c>
      <c r="H48" s="12" t="s">
        <v>72</v>
      </c>
      <c r="I48" s="8" t="s">
        <v>14</v>
      </c>
      <c r="J48" s="8">
        <v>17</v>
      </c>
      <c r="K48" s="47">
        <v>109.74000000000001</v>
      </c>
      <c r="L48" s="47">
        <f>(Tabla13[[#This Row],[Existencia ]]*Tabla13[[#This Row],[Costo unitario   RD$]])</f>
        <v>1865.5800000000002</v>
      </c>
    </row>
    <row r="49" spans="1:12" s="27" customFormat="1" ht="22.5" customHeight="1" x14ac:dyDescent="0.25">
      <c r="A49" s="22"/>
      <c r="B49" s="23"/>
      <c r="C49" s="56">
        <v>44862</v>
      </c>
      <c r="D49" s="24">
        <v>44862</v>
      </c>
      <c r="E49" s="25">
        <v>2070</v>
      </c>
      <c r="F49" s="8" t="s">
        <v>19</v>
      </c>
      <c r="G49" s="12" t="s">
        <v>342</v>
      </c>
      <c r="H49" s="12" t="s">
        <v>119</v>
      </c>
      <c r="I49" s="8" t="s">
        <v>14</v>
      </c>
      <c r="J49" s="8">
        <v>94</v>
      </c>
      <c r="K49" s="47">
        <v>4.72</v>
      </c>
      <c r="L49" s="47">
        <f>(Tabla13[[#This Row],[Existencia ]]*Tabla13[[#This Row],[Costo unitario   RD$]])</f>
        <v>443.67999999999995</v>
      </c>
    </row>
    <row r="50" spans="1:12" s="27" customFormat="1" ht="22.5" customHeight="1" x14ac:dyDescent="0.25">
      <c r="A50" s="22"/>
      <c r="B50" s="23"/>
      <c r="C50" s="56">
        <v>44862</v>
      </c>
      <c r="D50" s="24">
        <v>44862</v>
      </c>
      <c r="E50" s="25">
        <v>3076</v>
      </c>
      <c r="F50" s="8" t="s">
        <v>19</v>
      </c>
      <c r="G50" s="12" t="s">
        <v>343</v>
      </c>
      <c r="H50" s="12" t="s">
        <v>156</v>
      </c>
      <c r="I50" s="8" t="s">
        <v>14</v>
      </c>
      <c r="J50" s="8">
        <v>50</v>
      </c>
      <c r="K50" s="47">
        <v>29.5</v>
      </c>
      <c r="L50" s="47">
        <f>(Tabla13[[#This Row],[Existencia ]]*Tabla13[[#This Row],[Costo unitario   RD$]])</f>
        <v>1475</v>
      </c>
    </row>
    <row r="51" spans="1:12" s="27" customFormat="1" ht="22.5" customHeight="1" x14ac:dyDescent="0.25">
      <c r="A51" s="22"/>
      <c r="B51" s="23"/>
      <c r="C51" s="56">
        <v>44862</v>
      </c>
      <c r="D51" s="24">
        <v>44862</v>
      </c>
      <c r="E51" s="25">
        <v>2103</v>
      </c>
      <c r="F51" s="8" t="s">
        <v>19</v>
      </c>
      <c r="G51" s="12" t="s">
        <v>343</v>
      </c>
      <c r="H51" s="12" t="s">
        <v>479</v>
      </c>
      <c r="I51" s="8" t="s">
        <v>14</v>
      </c>
      <c r="J51" s="8">
        <v>20</v>
      </c>
      <c r="K51" s="47">
        <v>29.5</v>
      </c>
      <c r="L51" s="47">
        <f>(Tabla13[[#This Row],[Existencia ]]*Tabla13[[#This Row],[Costo unitario   RD$]])</f>
        <v>590</v>
      </c>
    </row>
    <row r="52" spans="1:12" s="27" customFormat="1" ht="22.5" customHeight="1" x14ac:dyDescent="0.25">
      <c r="A52" s="22"/>
      <c r="B52" s="23"/>
      <c r="C52" s="56">
        <v>44862</v>
      </c>
      <c r="D52" s="24">
        <v>44862</v>
      </c>
      <c r="E52" s="25">
        <v>3123</v>
      </c>
      <c r="F52" s="8" t="s">
        <v>19</v>
      </c>
      <c r="G52" s="12" t="s">
        <v>343</v>
      </c>
      <c r="H52" s="12" t="s">
        <v>480</v>
      </c>
      <c r="I52" s="8" t="s">
        <v>14</v>
      </c>
      <c r="J52" s="8">
        <v>19</v>
      </c>
      <c r="K52" s="47">
        <v>29.5</v>
      </c>
      <c r="L52" s="47">
        <f>(Tabla13[[#This Row],[Existencia ]]*Tabla13[[#This Row],[Costo unitario   RD$]])</f>
        <v>560.5</v>
      </c>
    </row>
    <row r="53" spans="1:12" s="27" customFormat="1" ht="22.5" customHeight="1" x14ac:dyDescent="0.25">
      <c r="A53" s="22"/>
      <c r="B53" s="23"/>
      <c r="C53" s="56">
        <v>44862</v>
      </c>
      <c r="D53" s="24">
        <v>44862</v>
      </c>
      <c r="E53" s="25">
        <v>2002</v>
      </c>
      <c r="F53" s="8" t="s">
        <v>19</v>
      </c>
      <c r="G53" s="12" t="s">
        <v>466</v>
      </c>
      <c r="H53" s="12" t="s">
        <v>481</v>
      </c>
      <c r="I53" s="8" t="s">
        <v>14</v>
      </c>
      <c r="J53" s="8">
        <v>500</v>
      </c>
      <c r="K53" s="47">
        <v>4.5</v>
      </c>
      <c r="L53" s="47">
        <f>(Tabla13[[#This Row],[Existencia ]]*Tabla13[[#This Row],[Costo unitario   RD$]])</f>
        <v>2250</v>
      </c>
    </row>
    <row r="54" spans="1:12" s="27" customFormat="1" ht="22.5" customHeight="1" x14ac:dyDescent="0.25">
      <c r="A54" s="22"/>
      <c r="B54" s="23"/>
      <c r="C54" s="56">
        <v>44862</v>
      </c>
      <c r="D54" s="24">
        <v>44862</v>
      </c>
      <c r="E54" s="25">
        <v>2071</v>
      </c>
      <c r="F54" s="8" t="s">
        <v>19</v>
      </c>
      <c r="G54" s="12" t="s">
        <v>333</v>
      </c>
      <c r="H54" s="12" t="s">
        <v>482</v>
      </c>
      <c r="I54" s="8" t="s">
        <v>14</v>
      </c>
      <c r="J54" s="8">
        <v>1000</v>
      </c>
      <c r="K54" s="47">
        <v>4.8</v>
      </c>
      <c r="L54" s="47">
        <f>(Tabla13[[#This Row],[Existencia ]]*Tabla13[[#This Row],[Costo unitario   RD$]])</f>
        <v>4800</v>
      </c>
    </row>
    <row r="55" spans="1:12" s="27" customFormat="1" ht="22.5" customHeight="1" x14ac:dyDescent="0.25">
      <c r="A55" s="22"/>
      <c r="B55" s="23"/>
      <c r="C55" s="56">
        <v>44862</v>
      </c>
      <c r="D55" s="24">
        <v>44862</v>
      </c>
      <c r="E55" s="25">
        <v>1002</v>
      </c>
      <c r="F55" s="8" t="s">
        <v>11</v>
      </c>
      <c r="G55" s="12" t="s">
        <v>395</v>
      </c>
      <c r="H55" s="12" t="s">
        <v>483</v>
      </c>
      <c r="I55" s="8" t="s">
        <v>12</v>
      </c>
      <c r="J55" s="8">
        <v>50</v>
      </c>
      <c r="K55" s="47">
        <v>408.28</v>
      </c>
      <c r="L55" s="47">
        <f>(Tabla13[[#This Row],[Existencia ]]*Tabla13[[#This Row],[Costo unitario   RD$]])</f>
        <v>20414</v>
      </c>
    </row>
    <row r="56" spans="1:12" s="27" customFormat="1" ht="22.5" customHeight="1" x14ac:dyDescent="0.25">
      <c r="A56" s="22"/>
      <c r="B56" s="23"/>
      <c r="C56" s="56">
        <v>44862</v>
      </c>
      <c r="D56" s="24">
        <v>44862</v>
      </c>
      <c r="E56" s="25">
        <v>1013</v>
      </c>
      <c r="F56" s="8" t="s">
        <v>19</v>
      </c>
      <c r="G56" s="12" t="s">
        <v>332</v>
      </c>
      <c r="H56" s="12" t="s">
        <v>484</v>
      </c>
      <c r="I56" s="8" t="s">
        <v>14</v>
      </c>
      <c r="J56" s="8">
        <v>9000</v>
      </c>
      <c r="K56" s="47">
        <v>3.4809999999999999</v>
      </c>
      <c r="L56" s="47">
        <f>(Tabla13[[#This Row],[Existencia ]]*Tabla13[[#This Row],[Costo unitario   RD$]])</f>
        <v>31329</v>
      </c>
    </row>
    <row r="57" spans="1:12" s="27" customFormat="1" ht="33.75" customHeight="1" x14ac:dyDescent="0.25">
      <c r="A57" s="22"/>
      <c r="B57" s="23"/>
      <c r="C57" s="56">
        <v>44862</v>
      </c>
      <c r="D57" s="24">
        <v>44862</v>
      </c>
      <c r="E57" s="25">
        <v>1014</v>
      </c>
      <c r="F57" s="8" t="s">
        <v>19</v>
      </c>
      <c r="G57" s="12" t="s">
        <v>332</v>
      </c>
      <c r="H57" s="12" t="s">
        <v>485</v>
      </c>
      <c r="I57" s="8" t="s">
        <v>14</v>
      </c>
      <c r="J57" s="8">
        <v>9000</v>
      </c>
      <c r="K57" s="47">
        <v>5.4043999999999999</v>
      </c>
      <c r="L57" s="47">
        <f>(Tabla13[[#This Row],[Existencia ]]*Tabla13[[#This Row],[Costo unitario   RD$]])</f>
        <v>48639.6</v>
      </c>
    </row>
    <row r="58" spans="1:12" s="27" customFormat="1" ht="33.75" customHeight="1" x14ac:dyDescent="0.25">
      <c r="A58" s="22"/>
      <c r="B58" s="23"/>
      <c r="C58" s="56">
        <v>44862</v>
      </c>
      <c r="D58" s="24">
        <v>44862</v>
      </c>
      <c r="E58" s="25">
        <v>1017</v>
      </c>
      <c r="F58" s="8" t="s">
        <v>19</v>
      </c>
      <c r="G58" s="12" t="s">
        <v>332</v>
      </c>
      <c r="H58" s="12" t="s">
        <v>486</v>
      </c>
      <c r="I58" s="8" t="s">
        <v>14</v>
      </c>
      <c r="J58" s="8">
        <v>625</v>
      </c>
      <c r="K58" s="47">
        <v>71.507999999999996</v>
      </c>
      <c r="L58" s="47">
        <f>(Tabla13[[#This Row],[Existencia ]]*Tabla13[[#This Row],[Costo unitario   RD$]])</f>
        <v>44692.5</v>
      </c>
    </row>
    <row r="59" spans="1:12" s="27" customFormat="1" ht="33.75" customHeight="1" x14ac:dyDescent="0.25">
      <c r="A59" s="22"/>
      <c r="B59" s="23"/>
      <c r="C59" s="56">
        <v>44862</v>
      </c>
      <c r="D59" s="24">
        <v>44862</v>
      </c>
      <c r="E59" s="25">
        <v>1017</v>
      </c>
      <c r="F59" s="8" t="s">
        <v>19</v>
      </c>
      <c r="G59" s="12" t="s">
        <v>332</v>
      </c>
      <c r="H59" s="12" t="s">
        <v>516</v>
      </c>
      <c r="I59" s="8" t="s">
        <v>14</v>
      </c>
      <c r="J59" s="8">
        <v>625</v>
      </c>
      <c r="K59" s="47">
        <v>71.507999999999996</v>
      </c>
      <c r="L59" s="47">
        <f>(Tabla13[[#This Row],[Existencia ]]*Tabla13[[#This Row],[Costo unitario   RD$]])</f>
        <v>44692.5</v>
      </c>
    </row>
    <row r="60" spans="1:12" s="27" customFormat="1" ht="33.75" customHeight="1" x14ac:dyDescent="0.25">
      <c r="A60" s="22"/>
      <c r="B60" s="23"/>
      <c r="C60" s="56">
        <v>44862</v>
      </c>
      <c r="D60" s="24">
        <v>44862</v>
      </c>
      <c r="E60" s="25">
        <v>1017</v>
      </c>
      <c r="F60" s="8" t="s">
        <v>19</v>
      </c>
      <c r="G60" s="12" t="s">
        <v>332</v>
      </c>
      <c r="H60" s="12" t="s">
        <v>487</v>
      </c>
      <c r="I60" s="8" t="s">
        <v>14</v>
      </c>
      <c r="J60" s="8">
        <v>625</v>
      </c>
      <c r="K60" s="47">
        <v>71.507999999999996</v>
      </c>
      <c r="L60" s="47">
        <f>(Tabla13[[#This Row],[Existencia ]]*Tabla13[[#This Row],[Costo unitario   RD$]])</f>
        <v>44692.5</v>
      </c>
    </row>
    <row r="61" spans="1:12" s="27" customFormat="1" ht="33.75" customHeight="1" x14ac:dyDescent="0.25">
      <c r="A61" s="22"/>
      <c r="B61" s="23"/>
      <c r="C61" s="56">
        <v>44862</v>
      </c>
      <c r="D61" s="24">
        <v>44862</v>
      </c>
      <c r="E61" s="25">
        <v>1017</v>
      </c>
      <c r="F61" s="8" t="s">
        <v>19</v>
      </c>
      <c r="G61" s="12" t="s">
        <v>332</v>
      </c>
      <c r="H61" s="12" t="s">
        <v>488</v>
      </c>
      <c r="I61" s="8" t="s">
        <v>14</v>
      </c>
      <c r="J61" s="8">
        <v>625</v>
      </c>
      <c r="K61" s="47">
        <v>71.507999999999996</v>
      </c>
      <c r="L61" s="47">
        <f>(Tabla13[[#This Row],[Existencia ]]*Tabla13[[#This Row],[Costo unitario   RD$]])</f>
        <v>44692.5</v>
      </c>
    </row>
    <row r="62" spans="1:12" s="27" customFormat="1" ht="33.75" customHeight="1" x14ac:dyDescent="0.25">
      <c r="A62" s="22"/>
      <c r="B62" s="23"/>
      <c r="C62" s="56">
        <v>44862</v>
      </c>
      <c r="D62" s="24">
        <v>44862</v>
      </c>
      <c r="E62" s="25">
        <v>1017</v>
      </c>
      <c r="F62" s="8" t="s">
        <v>19</v>
      </c>
      <c r="G62" s="12" t="s">
        <v>332</v>
      </c>
      <c r="H62" s="12" t="s">
        <v>489</v>
      </c>
      <c r="I62" s="8" t="s">
        <v>14</v>
      </c>
      <c r="J62" s="8">
        <v>625</v>
      </c>
      <c r="K62" s="47">
        <v>71.507999999999996</v>
      </c>
      <c r="L62" s="47">
        <f>(Tabla13[[#This Row],[Existencia ]]*Tabla13[[#This Row],[Costo unitario   RD$]])</f>
        <v>44692.5</v>
      </c>
    </row>
    <row r="63" spans="1:12" s="27" customFormat="1" ht="33.75" customHeight="1" x14ac:dyDescent="0.25">
      <c r="A63" s="22"/>
      <c r="B63" s="23"/>
      <c r="C63" s="56">
        <v>44862</v>
      </c>
      <c r="D63" s="24">
        <v>44862</v>
      </c>
      <c r="E63" s="25">
        <v>1019</v>
      </c>
      <c r="F63" s="8" t="s">
        <v>19</v>
      </c>
      <c r="G63" s="12" t="s">
        <v>288</v>
      </c>
      <c r="H63" s="12" t="s">
        <v>490</v>
      </c>
      <c r="I63" s="8" t="s">
        <v>14</v>
      </c>
      <c r="J63" s="8">
        <v>625</v>
      </c>
      <c r="K63" s="47">
        <v>18.643999999999998</v>
      </c>
      <c r="L63" s="47">
        <f>(Tabla13[[#This Row],[Existencia ]]*Tabla13[[#This Row],[Costo unitario   RD$]])</f>
        <v>11652.499999999998</v>
      </c>
    </row>
    <row r="64" spans="1:12" s="27" customFormat="1" ht="33.75" customHeight="1" x14ac:dyDescent="0.25">
      <c r="A64" s="22"/>
      <c r="B64" s="23"/>
      <c r="C64" s="56">
        <v>44862</v>
      </c>
      <c r="D64" s="24">
        <v>44862</v>
      </c>
      <c r="E64" s="25">
        <v>1023</v>
      </c>
      <c r="F64" s="8" t="s">
        <v>19</v>
      </c>
      <c r="G64" s="12" t="s">
        <v>288</v>
      </c>
      <c r="H64" s="12" t="s">
        <v>491</v>
      </c>
      <c r="I64" s="8" t="s">
        <v>14</v>
      </c>
      <c r="J64" s="8">
        <v>375</v>
      </c>
      <c r="K64" s="47">
        <v>23.6</v>
      </c>
      <c r="L64" s="47">
        <f>(Tabla13[[#This Row],[Existencia ]]*Tabla13[[#This Row],[Costo unitario   RD$]])</f>
        <v>8850</v>
      </c>
    </row>
    <row r="65" spans="1:12" s="27" customFormat="1" ht="22.5" customHeight="1" x14ac:dyDescent="0.25">
      <c r="A65" s="22"/>
      <c r="B65" s="23"/>
      <c r="C65" s="56">
        <v>44862</v>
      </c>
      <c r="D65" s="24">
        <v>44862</v>
      </c>
      <c r="E65" s="25">
        <v>1052</v>
      </c>
      <c r="F65" s="8" t="s">
        <v>19</v>
      </c>
      <c r="G65" s="12" t="s">
        <v>287</v>
      </c>
      <c r="H65" s="12" t="s">
        <v>492</v>
      </c>
      <c r="I65" s="8" t="s">
        <v>14</v>
      </c>
      <c r="J65" s="8">
        <v>10</v>
      </c>
      <c r="K65" s="47">
        <v>47.2</v>
      </c>
      <c r="L65" s="47">
        <f>(Tabla13[[#This Row],[Existencia ]]*Tabla13[[#This Row],[Costo unitario   RD$]])</f>
        <v>472</v>
      </c>
    </row>
    <row r="66" spans="1:12" s="27" customFormat="1" ht="22.5" customHeight="1" x14ac:dyDescent="0.25">
      <c r="A66" s="22"/>
      <c r="B66" s="23"/>
      <c r="C66" s="56">
        <v>44862</v>
      </c>
      <c r="D66" s="24">
        <v>44862</v>
      </c>
      <c r="E66" s="25">
        <v>1008</v>
      </c>
      <c r="F66" s="8" t="s">
        <v>21</v>
      </c>
      <c r="G66" s="12" t="s">
        <v>467</v>
      </c>
      <c r="H66" s="12" t="s">
        <v>493</v>
      </c>
      <c r="I66" s="8" t="s">
        <v>14</v>
      </c>
      <c r="J66" s="8">
        <v>500</v>
      </c>
      <c r="K66" s="47">
        <v>4.484</v>
      </c>
      <c r="L66" s="47">
        <f>(Tabla13[[#This Row],[Existencia ]]*Tabla13[[#This Row],[Costo unitario   RD$]])</f>
        <v>2242</v>
      </c>
    </row>
    <row r="67" spans="1:12" s="27" customFormat="1" ht="22.5" customHeight="1" x14ac:dyDescent="0.25">
      <c r="A67" s="22"/>
      <c r="B67" s="23"/>
      <c r="C67" s="56">
        <v>44862</v>
      </c>
      <c r="D67" s="24">
        <v>44862</v>
      </c>
      <c r="E67" s="25">
        <v>1081</v>
      </c>
      <c r="F67" s="8" t="s">
        <v>19</v>
      </c>
      <c r="G67" s="12" t="s">
        <v>389</v>
      </c>
      <c r="H67" s="12" t="s">
        <v>494</v>
      </c>
      <c r="I67" s="8" t="s">
        <v>14</v>
      </c>
      <c r="J67" s="8">
        <v>450</v>
      </c>
      <c r="K67" s="47">
        <v>11.8</v>
      </c>
      <c r="L67" s="47">
        <f>(Tabla13[[#This Row],[Existencia ]]*Tabla13[[#This Row],[Costo unitario   RD$]])</f>
        <v>5310</v>
      </c>
    </row>
    <row r="68" spans="1:12" s="27" customFormat="1" ht="54" customHeight="1" x14ac:dyDescent="0.25">
      <c r="A68" s="22"/>
      <c r="B68" s="23"/>
      <c r="C68" s="56">
        <v>44862</v>
      </c>
      <c r="D68" s="24">
        <v>44862</v>
      </c>
      <c r="E68" s="25">
        <v>2066</v>
      </c>
      <c r="F68" s="8" t="s">
        <v>19</v>
      </c>
      <c r="G68" s="12" t="s">
        <v>468</v>
      </c>
      <c r="H68" s="12" t="s">
        <v>495</v>
      </c>
      <c r="I68" s="8" t="s">
        <v>14</v>
      </c>
      <c r="J68" s="8">
        <v>50</v>
      </c>
      <c r="K68" s="47">
        <v>151.04</v>
      </c>
      <c r="L68" s="47">
        <f>(Tabla13[[#This Row],[Existencia ]]*Tabla13[[#This Row],[Costo unitario   RD$]])</f>
        <v>7552</v>
      </c>
    </row>
    <row r="69" spans="1:12" s="27" customFormat="1" ht="22.5" customHeight="1" x14ac:dyDescent="0.25">
      <c r="A69" s="22"/>
      <c r="B69" s="23"/>
      <c r="C69" s="56">
        <v>44862</v>
      </c>
      <c r="D69" s="24">
        <v>44862</v>
      </c>
      <c r="E69" s="25">
        <v>2104</v>
      </c>
      <c r="F69" s="8" t="s">
        <v>19</v>
      </c>
      <c r="G69" s="12" t="s">
        <v>469</v>
      </c>
      <c r="H69" s="12" t="s">
        <v>496</v>
      </c>
      <c r="I69" s="8" t="s">
        <v>14</v>
      </c>
      <c r="J69" s="8">
        <v>2</v>
      </c>
      <c r="K69" s="47">
        <v>908.6</v>
      </c>
      <c r="L69" s="47">
        <f>(Tabla13[[#This Row],[Existencia ]]*Tabla13[[#This Row],[Costo unitario   RD$]])</f>
        <v>1817.2</v>
      </c>
    </row>
    <row r="70" spans="1:12" s="27" customFormat="1" ht="22.5" customHeight="1" x14ac:dyDescent="0.25">
      <c r="A70" s="22"/>
      <c r="B70" s="23"/>
      <c r="C70" s="56">
        <v>44861</v>
      </c>
      <c r="D70" s="24">
        <v>44861</v>
      </c>
      <c r="E70" s="13">
        <v>1001</v>
      </c>
      <c r="F70" s="8" t="s">
        <v>11</v>
      </c>
      <c r="G70" s="12" t="s">
        <v>395</v>
      </c>
      <c r="H70" s="12" t="s">
        <v>517</v>
      </c>
      <c r="I70" s="8" t="s">
        <v>12</v>
      </c>
      <c r="J70" s="8">
        <v>865</v>
      </c>
      <c r="K70" s="47">
        <v>290.27999999999997</v>
      </c>
      <c r="L70" s="47">
        <f>(Tabla13[[#This Row],[Existencia ]]*Tabla13[[#This Row],[Costo unitario   RD$]])</f>
        <v>251092.19999999998</v>
      </c>
    </row>
    <row r="71" spans="1:12" s="27" customFormat="1" ht="35.25" customHeight="1" x14ac:dyDescent="0.25">
      <c r="A71" s="22"/>
      <c r="B71" s="23"/>
      <c r="C71" s="56">
        <v>44855</v>
      </c>
      <c r="D71" s="24">
        <v>44855</v>
      </c>
      <c r="E71" s="13">
        <v>1017</v>
      </c>
      <c r="F71" s="13" t="s">
        <v>19</v>
      </c>
      <c r="G71" s="13" t="s">
        <v>332</v>
      </c>
      <c r="H71" s="14" t="s">
        <v>501</v>
      </c>
      <c r="I71" s="13" t="s">
        <v>14</v>
      </c>
      <c r="J71" s="8">
        <v>1245</v>
      </c>
      <c r="K71" s="47">
        <v>49.999904000000001</v>
      </c>
      <c r="L71" s="47">
        <f>(Tabla13[[#This Row],[Existencia ]]*Tabla13[[#This Row],[Costo unitario   RD$]])</f>
        <v>62249.88048</v>
      </c>
    </row>
    <row r="72" spans="1:12" s="27" customFormat="1" ht="35.25" customHeight="1" x14ac:dyDescent="0.25">
      <c r="A72" s="22"/>
      <c r="B72" s="23"/>
      <c r="C72" s="56">
        <v>44855</v>
      </c>
      <c r="D72" s="24">
        <v>44855</v>
      </c>
      <c r="E72" s="13">
        <v>1017</v>
      </c>
      <c r="F72" s="13" t="s">
        <v>19</v>
      </c>
      <c r="G72" s="13" t="s">
        <v>332</v>
      </c>
      <c r="H72" s="14" t="s">
        <v>518</v>
      </c>
      <c r="I72" s="13" t="s">
        <v>14</v>
      </c>
      <c r="J72" s="8">
        <v>1238</v>
      </c>
      <c r="K72" s="47">
        <v>49.999904000000001</v>
      </c>
      <c r="L72" s="47">
        <f>(Tabla13[[#This Row],[Existencia ]]*Tabla13[[#This Row],[Costo unitario   RD$]])</f>
        <v>61899.881152000002</v>
      </c>
    </row>
    <row r="73" spans="1:12" s="27" customFormat="1" ht="22.5" customHeight="1" x14ac:dyDescent="0.25">
      <c r="A73" s="22"/>
      <c r="B73" s="23"/>
      <c r="C73" s="56">
        <v>44855</v>
      </c>
      <c r="D73" s="24">
        <v>44855</v>
      </c>
      <c r="E73" s="13">
        <v>1017</v>
      </c>
      <c r="F73" s="13" t="s">
        <v>19</v>
      </c>
      <c r="G73" s="13" t="s">
        <v>332</v>
      </c>
      <c r="H73" s="14" t="s">
        <v>502</v>
      </c>
      <c r="I73" s="13" t="s">
        <v>14</v>
      </c>
      <c r="J73" s="8">
        <v>2483</v>
      </c>
      <c r="K73" s="47">
        <v>49.999904000000001</v>
      </c>
      <c r="L73" s="47">
        <f>(Tabla13[[#This Row],[Existencia ]]*Tabla13[[#This Row],[Costo unitario   RD$]])</f>
        <v>124149.76163200001</v>
      </c>
    </row>
    <row r="74" spans="1:12" s="27" customFormat="1" ht="64.5" customHeight="1" x14ac:dyDescent="0.25">
      <c r="A74" s="22"/>
      <c r="B74" s="23"/>
      <c r="C74" s="56">
        <v>44820</v>
      </c>
      <c r="D74" s="24">
        <v>44820</v>
      </c>
      <c r="E74" s="25">
        <v>1042</v>
      </c>
      <c r="F74" s="25" t="s">
        <v>453</v>
      </c>
      <c r="G74" s="28" t="s">
        <v>454</v>
      </c>
      <c r="H74" s="14" t="s">
        <v>503</v>
      </c>
      <c r="I74" s="8" t="s">
        <v>14</v>
      </c>
      <c r="J74" s="28">
        <v>175</v>
      </c>
      <c r="K74" s="47">
        <v>138.00102857142858</v>
      </c>
      <c r="L74" s="47">
        <f>(Tabla13[[#This Row],[Existencia ]]*Tabla13[[#This Row],[Costo unitario   RD$]])</f>
        <v>24150.18</v>
      </c>
    </row>
    <row r="75" spans="1:12" s="27" customFormat="1" ht="39.75" customHeight="1" x14ac:dyDescent="0.25">
      <c r="A75" s="22"/>
      <c r="B75" s="23"/>
      <c r="C75" s="56">
        <v>44812</v>
      </c>
      <c r="D75" s="24">
        <v>44812</v>
      </c>
      <c r="E75" s="25">
        <v>1021</v>
      </c>
      <c r="F75" s="25" t="s">
        <v>453</v>
      </c>
      <c r="G75" s="28" t="s">
        <v>454</v>
      </c>
      <c r="H75" s="14" t="s">
        <v>504</v>
      </c>
      <c r="I75" s="8" t="s">
        <v>14</v>
      </c>
      <c r="J75" s="28">
        <v>10000</v>
      </c>
      <c r="K75" s="47">
        <v>1.424024</v>
      </c>
      <c r="L75" s="47">
        <f>(Tabla13[[#This Row],[Existencia ]]*Tabla13[[#This Row],[Costo unitario   RD$]])</f>
        <v>14240.24</v>
      </c>
    </row>
    <row r="76" spans="1:12" s="27" customFormat="1" ht="22.5" customHeight="1" x14ac:dyDescent="0.25">
      <c r="A76" s="22"/>
      <c r="B76" s="23"/>
      <c r="C76" s="56">
        <v>44812</v>
      </c>
      <c r="D76" s="24">
        <v>44812</v>
      </c>
      <c r="E76" s="25">
        <v>1007</v>
      </c>
      <c r="F76" s="25" t="s">
        <v>453</v>
      </c>
      <c r="G76" s="28" t="s">
        <v>454</v>
      </c>
      <c r="H76" s="14" t="s">
        <v>505</v>
      </c>
      <c r="I76" s="8" t="s">
        <v>14</v>
      </c>
      <c r="J76" s="25">
        <v>297</v>
      </c>
      <c r="K76" s="47">
        <v>410.0028125</v>
      </c>
      <c r="L76" s="47">
        <f>(Tabla13[[#This Row],[Existencia ]]*Tabla13[[#This Row],[Costo unitario   RD$]])</f>
        <v>121770.8353125</v>
      </c>
    </row>
    <row r="77" spans="1:12" s="27" customFormat="1" ht="22.5" customHeight="1" x14ac:dyDescent="0.25">
      <c r="A77" s="22"/>
      <c r="B77" s="23"/>
      <c r="C77" s="56">
        <v>44812</v>
      </c>
      <c r="D77" s="24">
        <v>44812</v>
      </c>
      <c r="E77" s="25">
        <v>1033</v>
      </c>
      <c r="F77" s="25" t="s">
        <v>453</v>
      </c>
      <c r="G77" s="28" t="s">
        <v>454</v>
      </c>
      <c r="H77" s="14" t="s">
        <v>506</v>
      </c>
      <c r="I77" s="8" t="s">
        <v>14</v>
      </c>
      <c r="J77" s="28">
        <v>3000</v>
      </c>
      <c r="K77" s="47">
        <v>3.0199966666666667</v>
      </c>
      <c r="L77" s="47">
        <f>(Tabla13[[#This Row],[Existencia ]]*Tabla13[[#This Row],[Costo unitario   RD$]])</f>
        <v>9059.99</v>
      </c>
    </row>
    <row r="78" spans="1:12" s="27" customFormat="1" ht="22.5" customHeight="1" x14ac:dyDescent="0.25">
      <c r="A78" s="22"/>
      <c r="B78" s="23"/>
      <c r="C78" s="56">
        <v>44812</v>
      </c>
      <c r="D78" s="24">
        <v>44812</v>
      </c>
      <c r="E78" s="25">
        <v>1034</v>
      </c>
      <c r="F78" s="25" t="s">
        <v>453</v>
      </c>
      <c r="G78" s="28" t="s">
        <v>454</v>
      </c>
      <c r="H78" s="14" t="s">
        <v>507</v>
      </c>
      <c r="I78" s="8" t="s">
        <v>14</v>
      </c>
      <c r="J78" s="28">
        <v>3000</v>
      </c>
      <c r="K78" s="47">
        <v>4.9500066666666669</v>
      </c>
      <c r="L78" s="47">
        <f>(Tabla13[[#This Row],[Existencia ]]*Tabla13[[#This Row],[Costo unitario   RD$]])</f>
        <v>14850.02</v>
      </c>
    </row>
    <row r="79" spans="1:12" s="27" customFormat="1" ht="22.5" customHeight="1" x14ac:dyDescent="0.25">
      <c r="A79" s="22"/>
      <c r="B79" s="23"/>
      <c r="C79" s="56">
        <v>44812</v>
      </c>
      <c r="D79" s="24">
        <v>44812</v>
      </c>
      <c r="E79" s="25">
        <v>1032</v>
      </c>
      <c r="F79" s="25" t="s">
        <v>453</v>
      </c>
      <c r="G79" s="28" t="s">
        <v>454</v>
      </c>
      <c r="H79" s="14" t="s">
        <v>43</v>
      </c>
      <c r="I79" s="8" t="s">
        <v>14</v>
      </c>
      <c r="J79" s="28">
        <v>2000</v>
      </c>
      <c r="K79" s="47">
        <v>3.02</v>
      </c>
      <c r="L79" s="47">
        <f>(Tabla13[[#This Row],[Existencia ]]*Tabla13[[#This Row],[Costo unitario   RD$]])</f>
        <v>6040</v>
      </c>
    </row>
    <row r="80" spans="1:12" s="30" customFormat="1" ht="22.5" customHeight="1" x14ac:dyDescent="0.25">
      <c r="A80" s="15"/>
      <c r="B80" s="29">
        <v>2</v>
      </c>
      <c r="C80" s="56">
        <v>44771</v>
      </c>
      <c r="D80" s="24">
        <v>44771</v>
      </c>
      <c r="E80" s="8">
        <v>1021</v>
      </c>
      <c r="F80" s="8" t="s">
        <v>453</v>
      </c>
      <c r="G80" s="14" t="s">
        <v>454</v>
      </c>
      <c r="H80" s="14" t="s">
        <v>455</v>
      </c>
      <c r="I80" s="8" t="s">
        <v>14</v>
      </c>
      <c r="J80" s="25">
        <v>2490</v>
      </c>
      <c r="K80" s="47">
        <v>2.4417279999999999</v>
      </c>
      <c r="L80" s="47">
        <f>(Tabla13[[#This Row],[Existencia ]]*Tabla13[[#This Row],[Costo unitario   RD$]])</f>
        <v>6079.90272</v>
      </c>
    </row>
    <row r="81" spans="1:12" s="30" customFormat="1" ht="22.5" customHeight="1" x14ac:dyDescent="0.25">
      <c r="A81" s="15"/>
      <c r="B81" s="29">
        <v>3</v>
      </c>
      <c r="C81" s="56">
        <v>44771</v>
      </c>
      <c r="D81" s="24">
        <v>44771</v>
      </c>
      <c r="E81" s="8">
        <v>1007</v>
      </c>
      <c r="F81" s="8" t="s">
        <v>453</v>
      </c>
      <c r="G81" s="14" t="s">
        <v>454</v>
      </c>
      <c r="H81" s="14" t="s">
        <v>456</v>
      </c>
      <c r="I81" s="8" t="s">
        <v>12</v>
      </c>
      <c r="J81" s="25">
        <v>11</v>
      </c>
      <c r="K81" s="47">
        <v>515.28239999999994</v>
      </c>
      <c r="L81" s="47">
        <f>(Tabla13[[#This Row],[Existencia ]]*Tabla13[[#This Row],[Costo unitario   RD$]])</f>
        <v>5668.1063999999997</v>
      </c>
    </row>
    <row r="82" spans="1:12" s="18" customFormat="1" ht="22.5" customHeight="1" x14ac:dyDescent="0.25">
      <c r="A82" s="15"/>
      <c r="B82" s="29">
        <v>8</v>
      </c>
      <c r="C82" s="56">
        <v>44740</v>
      </c>
      <c r="D82" s="24">
        <v>44740</v>
      </c>
      <c r="E82" s="25">
        <v>1013</v>
      </c>
      <c r="F82" s="25" t="s">
        <v>19</v>
      </c>
      <c r="G82" s="28" t="s">
        <v>332</v>
      </c>
      <c r="H82" s="28" t="s">
        <v>439</v>
      </c>
      <c r="I82" s="8" t="s">
        <v>14</v>
      </c>
      <c r="J82" s="25">
        <v>24816</v>
      </c>
      <c r="K82" s="52">
        <v>4.0710000000000006</v>
      </c>
      <c r="L82" s="47">
        <f>(Tabla13[[#This Row],[Existencia ]]*Tabla13[[#This Row],[Costo unitario   RD$]])</f>
        <v>101025.93600000002</v>
      </c>
    </row>
    <row r="83" spans="1:12" s="18" customFormat="1" ht="22.5" customHeight="1" x14ac:dyDescent="0.25">
      <c r="A83" s="15"/>
      <c r="B83" s="29">
        <v>9</v>
      </c>
      <c r="C83" s="56">
        <v>44740</v>
      </c>
      <c r="D83" s="24">
        <v>44740</v>
      </c>
      <c r="E83" s="25">
        <v>1014</v>
      </c>
      <c r="F83" s="25" t="s">
        <v>19</v>
      </c>
      <c r="G83" s="28" t="s">
        <v>332</v>
      </c>
      <c r="H83" s="28" t="s">
        <v>440</v>
      </c>
      <c r="I83" s="8" t="s">
        <v>14</v>
      </c>
      <c r="J83" s="25">
        <v>1850</v>
      </c>
      <c r="K83" s="52">
        <v>5.5636999999999999</v>
      </c>
      <c r="L83" s="47">
        <f>(Tabla13[[#This Row],[Existencia ]]*Tabla13[[#This Row],[Costo unitario   RD$]])</f>
        <v>10292.844999999999</v>
      </c>
    </row>
    <row r="84" spans="1:12" s="18" customFormat="1" ht="23.25" customHeight="1" x14ac:dyDescent="0.25">
      <c r="A84" s="15"/>
      <c r="B84" s="29">
        <v>10</v>
      </c>
      <c r="C84" s="56">
        <v>44733</v>
      </c>
      <c r="D84" s="24">
        <v>44733</v>
      </c>
      <c r="E84" s="25">
        <v>1002</v>
      </c>
      <c r="F84" s="8" t="s">
        <v>11</v>
      </c>
      <c r="G84" s="14" t="s">
        <v>395</v>
      </c>
      <c r="H84" s="12" t="s">
        <v>436</v>
      </c>
      <c r="I84" s="26" t="s">
        <v>12</v>
      </c>
      <c r="J84" s="25">
        <v>36</v>
      </c>
      <c r="K84" s="47">
        <v>370.10699999999997</v>
      </c>
      <c r="L84" s="47">
        <f>(Tabla13[[#This Row],[Existencia ]]*Tabla13[[#This Row],[Costo unitario   RD$]])</f>
        <v>13323.851999999999</v>
      </c>
    </row>
    <row r="85" spans="1:12" s="18" customFormat="1" ht="22.5" customHeight="1" x14ac:dyDescent="0.25">
      <c r="A85" s="15"/>
      <c r="B85" s="29">
        <v>11</v>
      </c>
      <c r="C85" s="56">
        <v>44733</v>
      </c>
      <c r="D85" s="24">
        <v>44733</v>
      </c>
      <c r="E85" s="25">
        <v>1029</v>
      </c>
      <c r="F85" s="8" t="s">
        <v>19</v>
      </c>
      <c r="G85" s="14" t="s">
        <v>389</v>
      </c>
      <c r="H85" s="12" t="s">
        <v>437</v>
      </c>
      <c r="I85" s="8" t="s">
        <v>14</v>
      </c>
      <c r="J85" s="25">
        <v>500</v>
      </c>
      <c r="K85" s="47">
        <v>5.8056000000000001</v>
      </c>
      <c r="L85" s="47">
        <f>(Tabla13[[#This Row],[Existencia ]]*Tabla13[[#This Row],[Costo unitario   RD$]])</f>
        <v>2902.8</v>
      </c>
    </row>
    <row r="86" spans="1:12" s="18" customFormat="1" ht="22.5" customHeight="1" x14ac:dyDescent="0.25">
      <c r="A86" s="15"/>
      <c r="B86" s="29">
        <v>12</v>
      </c>
      <c r="C86" s="56">
        <v>44733</v>
      </c>
      <c r="D86" s="24">
        <v>44733</v>
      </c>
      <c r="E86" s="25">
        <v>1081</v>
      </c>
      <c r="F86" s="8" t="s">
        <v>19</v>
      </c>
      <c r="G86" s="14" t="s">
        <v>389</v>
      </c>
      <c r="H86" s="12" t="s">
        <v>438</v>
      </c>
      <c r="I86" s="8" t="s">
        <v>14</v>
      </c>
      <c r="J86" s="25">
        <v>400</v>
      </c>
      <c r="K86" s="47">
        <v>13.640799999999999</v>
      </c>
      <c r="L86" s="47">
        <f>(Tabla13[[#This Row],[Existencia ]]*Tabla13[[#This Row],[Costo unitario   RD$]])</f>
        <v>5456.32</v>
      </c>
    </row>
    <row r="87" spans="1:12" s="18" customFormat="1" ht="22.5" customHeight="1" x14ac:dyDescent="0.25">
      <c r="A87" s="15"/>
      <c r="B87" s="29">
        <v>13</v>
      </c>
      <c r="C87" s="57">
        <v>44729</v>
      </c>
      <c r="D87" s="31">
        <v>44729</v>
      </c>
      <c r="E87" s="25">
        <v>4084</v>
      </c>
      <c r="F87" s="8" t="s">
        <v>300</v>
      </c>
      <c r="G87" s="14" t="s">
        <v>370</v>
      </c>
      <c r="H87" s="28" t="s">
        <v>403</v>
      </c>
      <c r="I87" s="29" t="s">
        <v>277</v>
      </c>
      <c r="J87" s="25">
        <v>8</v>
      </c>
      <c r="K87" s="47">
        <v>708</v>
      </c>
      <c r="L87" s="47">
        <f>(Tabla13[[#This Row],[Existencia ]]*Tabla13[[#This Row],[Costo unitario   RD$]])</f>
        <v>5664</v>
      </c>
    </row>
    <row r="88" spans="1:12" s="18" customFormat="1" ht="22.5" customHeight="1" x14ac:dyDescent="0.25">
      <c r="A88" s="15"/>
      <c r="B88" s="29">
        <v>14</v>
      </c>
      <c r="C88" s="57">
        <v>44729</v>
      </c>
      <c r="D88" s="31">
        <v>44729</v>
      </c>
      <c r="E88" s="25">
        <v>4063</v>
      </c>
      <c r="F88" s="8" t="s">
        <v>190</v>
      </c>
      <c r="G88" s="14" t="s">
        <v>378</v>
      </c>
      <c r="H88" s="28" t="s">
        <v>415</v>
      </c>
      <c r="I88" s="8" t="s">
        <v>14</v>
      </c>
      <c r="J88" s="25">
        <v>17</v>
      </c>
      <c r="K88" s="47">
        <v>354</v>
      </c>
      <c r="L88" s="47">
        <f>(Tabla13[[#This Row],[Existencia ]]*Tabla13[[#This Row],[Costo unitario   RD$]])</f>
        <v>6018</v>
      </c>
    </row>
    <row r="89" spans="1:12" s="18" customFormat="1" ht="22.5" customHeight="1" x14ac:dyDescent="0.25">
      <c r="A89" s="15"/>
      <c r="B89" s="29">
        <v>16</v>
      </c>
      <c r="C89" s="57">
        <v>44729</v>
      </c>
      <c r="D89" s="31">
        <v>44729</v>
      </c>
      <c r="E89" s="13">
        <v>1013</v>
      </c>
      <c r="F89" s="8" t="s">
        <v>19</v>
      </c>
      <c r="G89" s="14" t="s">
        <v>332</v>
      </c>
      <c r="H89" s="12" t="s">
        <v>417</v>
      </c>
      <c r="I89" s="8" t="s">
        <v>14</v>
      </c>
      <c r="J89" s="25">
        <v>19659</v>
      </c>
      <c r="K89" s="48">
        <v>3.1859999999999999</v>
      </c>
      <c r="L89" s="47">
        <f>(Tabla13[[#This Row],[Existencia ]]*Tabla13[[#This Row],[Costo unitario   RD$]])</f>
        <v>62633.574000000001</v>
      </c>
    </row>
    <row r="90" spans="1:12" s="18" customFormat="1" ht="22.5" customHeight="1" x14ac:dyDescent="0.25">
      <c r="A90" s="15"/>
      <c r="B90" s="29">
        <v>17</v>
      </c>
      <c r="C90" s="57">
        <v>44727</v>
      </c>
      <c r="D90" s="31">
        <v>44727</v>
      </c>
      <c r="E90" s="25">
        <v>4015</v>
      </c>
      <c r="F90" s="8" t="s">
        <v>190</v>
      </c>
      <c r="G90" s="14" t="s">
        <v>369</v>
      </c>
      <c r="H90" s="28" t="s">
        <v>401</v>
      </c>
      <c r="I90" s="8" t="s">
        <v>14</v>
      </c>
      <c r="J90" s="25">
        <v>34</v>
      </c>
      <c r="K90" s="47">
        <v>354</v>
      </c>
      <c r="L90" s="47">
        <f>(Tabla13[[#This Row],[Existencia ]]*Tabla13[[#This Row],[Costo unitario   RD$]])</f>
        <v>12036</v>
      </c>
    </row>
    <row r="91" spans="1:12" s="18" customFormat="1" ht="22.5" customHeight="1" x14ac:dyDescent="0.25">
      <c r="A91" s="15"/>
      <c r="B91" s="29">
        <v>18</v>
      </c>
      <c r="C91" s="57">
        <v>44727</v>
      </c>
      <c r="D91" s="31">
        <v>44727</v>
      </c>
      <c r="E91" s="25">
        <v>4054</v>
      </c>
      <c r="F91" s="8" t="s">
        <v>190</v>
      </c>
      <c r="G91" s="14" t="s">
        <v>369</v>
      </c>
      <c r="H91" s="28" t="s">
        <v>402</v>
      </c>
      <c r="I91" s="8" t="s">
        <v>14</v>
      </c>
      <c r="J91" s="25">
        <v>9</v>
      </c>
      <c r="K91" s="47">
        <v>531</v>
      </c>
      <c r="L91" s="47">
        <f>(Tabla13[[#This Row],[Existencia ]]*Tabla13[[#This Row],[Costo unitario   RD$]])</f>
        <v>4779</v>
      </c>
    </row>
    <row r="92" spans="1:12" s="18" customFormat="1" ht="36.75" customHeight="1" x14ac:dyDescent="0.25">
      <c r="A92" s="15"/>
      <c r="B92" s="29">
        <v>19</v>
      </c>
      <c r="C92" s="57">
        <v>44727</v>
      </c>
      <c r="D92" s="31">
        <v>44727</v>
      </c>
      <c r="E92" s="25">
        <v>4046</v>
      </c>
      <c r="F92" s="8" t="s">
        <v>21</v>
      </c>
      <c r="G92" s="14" t="s">
        <v>373</v>
      </c>
      <c r="H92" s="28" t="s">
        <v>408</v>
      </c>
      <c r="I92" s="26" t="s">
        <v>14</v>
      </c>
      <c r="J92" s="25">
        <v>61</v>
      </c>
      <c r="K92" s="47">
        <v>19.666666666666668</v>
      </c>
      <c r="L92" s="47">
        <f>(Tabla13[[#This Row],[Existencia ]]*Tabla13[[#This Row],[Costo unitario   RD$]])</f>
        <v>1199.6666666666667</v>
      </c>
    </row>
    <row r="93" spans="1:12" s="18" customFormat="1" ht="21" customHeight="1" x14ac:dyDescent="0.25">
      <c r="A93" s="15"/>
      <c r="B93" s="29">
        <v>20</v>
      </c>
      <c r="C93" s="57">
        <v>44727</v>
      </c>
      <c r="D93" s="31">
        <v>44727</v>
      </c>
      <c r="E93" s="25">
        <v>4051</v>
      </c>
      <c r="F93" s="8" t="s">
        <v>190</v>
      </c>
      <c r="G93" s="14" t="s">
        <v>376</v>
      </c>
      <c r="H93" s="28" t="s">
        <v>412</v>
      </c>
      <c r="I93" s="8" t="s">
        <v>14</v>
      </c>
      <c r="J93" s="25">
        <v>12</v>
      </c>
      <c r="K93" s="47">
        <v>212.4</v>
      </c>
      <c r="L93" s="47">
        <f>(Tabla13[[#This Row],[Existencia ]]*Tabla13[[#This Row],[Costo unitario   RD$]])</f>
        <v>2548.8000000000002</v>
      </c>
    </row>
    <row r="94" spans="1:12" s="18" customFormat="1" ht="22.5" customHeight="1" x14ac:dyDescent="0.25">
      <c r="A94" s="15"/>
      <c r="B94" s="29">
        <v>22</v>
      </c>
      <c r="C94" s="57">
        <v>44727</v>
      </c>
      <c r="D94" s="31">
        <v>44727</v>
      </c>
      <c r="E94" s="25">
        <v>4096</v>
      </c>
      <c r="F94" s="8" t="s">
        <v>190</v>
      </c>
      <c r="G94" s="14" t="s">
        <v>377</v>
      </c>
      <c r="H94" s="28" t="s">
        <v>414</v>
      </c>
      <c r="I94" s="8" t="s">
        <v>14</v>
      </c>
      <c r="J94" s="25">
        <v>55</v>
      </c>
      <c r="K94" s="47">
        <v>94.4</v>
      </c>
      <c r="L94" s="47">
        <f>(Tabla13[[#This Row],[Existencia ]]*Tabla13[[#This Row],[Costo unitario   RD$]])</f>
        <v>5192</v>
      </c>
    </row>
    <row r="95" spans="1:12" s="18" customFormat="1" ht="22.5" customHeight="1" x14ac:dyDescent="0.25">
      <c r="A95" s="15"/>
      <c r="B95" s="29">
        <v>23</v>
      </c>
      <c r="C95" s="57">
        <v>44727</v>
      </c>
      <c r="D95" s="31">
        <v>44727</v>
      </c>
      <c r="E95" s="25">
        <v>4056</v>
      </c>
      <c r="F95" s="8" t="s">
        <v>244</v>
      </c>
      <c r="G95" s="14" t="s">
        <v>379</v>
      </c>
      <c r="H95" s="28" t="s">
        <v>416</v>
      </c>
      <c r="I95" s="8" t="s">
        <v>14</v>
      </c>
      <c r="J95" s="25">
        <v>51</v>
      </c>
      <c r="K95" s="47">
        <v>106.2</v>
      </c>
      <c r="L95" s="47">
        <f>(Tabla13[[#This Row],[Existencia ]]*Tabla13[[#This Row],[Costo unitario   RD$]])</f>
        <v>5416.2</v>
      </c>
    </row>
    <row r="96" spans="1:12" s="18" customFormat="1" ht="22.5" customHeight="1" x14ac:dyDescent="0.25">
      <c r="A96" s="15"/>
      <c r="B96" s="29">
        <v>24</v>
      </c>
      <c r="C96" s="56">
        <v>44727</v>
      </c>
      <c r="D96" s="24">
        <v>44727</v>
      </c>
      <c r="E96" s="25">
        <v>4017</v>
      </c>
      <c r="F96" s="25" t="s">
        <v>190</v>
      </c>
      <c r="G96" s="28" t="s">
        <v>380</v>
      </c>
      <c r="H96" s="28" t="s">
        <v>418</v>
      </c>
      <c r="I96" s="8" t="s">
        <v>14</v>
      </c>
      <c r="J96" s="25">
        <v>45</v>
      </c>
      <c r="K96" s="47">
        <v>82.871399999999994</v>
      </c>
      <c r="L96" s="47">
        <f>(Tabla13[[#This Row],[Existencia ]]*Tabla13[[#This Row],[Costo unitario   RD$]])</f>
        <v>3729.2129999999997</v>
      </c>
    </row>
    <row r="97" spans="1:12" s="18" customFormat="1" ht="22.5" customHeight="1" x14ac:dyDescent="0.25">
      <c r="A97" s="15"/>
      <c r="B97" s="29">
        <v>25</v>
      </c>
      <c r="C97" s="56">
        <v>44727</v>
      </c>
      <c r="D97" s="24">
        <v>44727</v>
      </c>
      <c r="E97" s="25">
        <v>4083</v>
      </c>
      <c r="F97" s="25" t="s">
        <v>382</v>
      </c>
      <c r="G97" s="28" t="s">
        <v>381</v>
      </c>
      <c r="H97" s="28" t="s">
        <v>419</v>
      </c>
      <c r="I97" s="8" t="s">
        <v>14</v>
      </c>
      <c r="J97" s="25">
        <v>25</v>
      </c>
      <c r="K97" s="47">
        <v>47.553999999999995</v>
      </c>
      <c r="L97" s="47">
        <f>(Tabla13[[#This Row],[Existencia ]]*Tabla13[[#This Row],[Costo unitario   RD$]])</f>
        <v>1188.8499999999999</v>
      </c>
    </row>
    <row r="98" spans="1:12" s="18" customFormat="1" ht="22.5" customHeight="1" x14ac:dyDescent="0.25">
      <c r="A98" s="15"/>
      <c r="B98" s="29">
        <v>26</v>
      </c>
      <c r="C98" s="56">
        <v>44727</v>
      </c>
      <c r="D98" s="24">
        <v>44727</v>
      </c>
      <c r="E98" s="25">
        <v>4012</v>
      </c>
      <c r="F98" s="25" t="s">
        <v>190</v>
      </c>
      <c r="G98" s="28" t="s">
        <v>383</v>
      </c>
      <c r="H98" s="28" t="s">
        <v>260</v>
      </c>
      <c r="I98" s="8" t="s">
        <v>14</v>
      </c>
      <c r="J98" s="25">
        <v>188</v>
      </c>
      <c r="K98" s="47">
        <v>7.67</v>
      </c>
      <c r="L98" s="47">
        <f>(Tabla13[[#This Row],[Existencia ]]*Tabla13[[#This Row],[Costo unitario   RD$]])</f>
        <v>1441.96</v>
      </c>
    </row>
    <row r="99" spans="1:12" s="18" customFormat="1" ht="22.5" customHeight="1" x14ac:dyDescent="0.25">
      <c r="A99" s="15"/>
      <c r="B99" s="29">
        <v>27</v>
      </c>
      <c r="C99" s="56">
        <v>44727</v>
      </c>
      <c r="D99" s="24">
        <v>44727</v>
      </c>
      <c r="E99" s="25">
        <v>4077</v>
      </c>
      <c r="F99" s="25" t="s">
        <v>190</v>
      </c>
      <c r="G99" s="28" t="s">
        <v>383</v>
      </c>
      <c r="H99" s="28" t="s">
        <v>261</v>
      </c>
      <c r="I99" s="8" t="s">
        <v>14</v>
      </c>
      <c r="J99" s="25">
        <v>47</v>
      </c>
      <c r="K99" s="47">
        <v>14.0656</v>
      </c>
      <c r="L99" s="47">
        <f>(Tabla13[[#This Row],[Existencia ]]*Tabla13[[#This Row],[Costo unitario   RD$]])</f>
        <v>661.08320000000003</v>
      </c>
    </row>
    <row r="100" spans="1:12" s="18" customFormat="1" ht="22.5" customHeight="1" x14ac:dyDescent="0.25">
      <c r="A100" s="15"/>
      <c r="B100" s="29">
        <v>29</v>
      </c>
      <c r="C100" s="56">
        <v>44727</v>
      </c>
      <c r="D100" s="24">
        <v>44727</v>
      </c>
      <c r="E100" s="25">
        <v>4029</v>
      </c>
      <c r="F100" s="25" t="s">
        <v>190</v>
      </c>
      <c r="G100" s="28" t="s">
        <v>384</v>
      </c>
      <c r="H100" s="28" t="s">
        <v>223</v>
      </c>
      <c r="I100" s="25" t="s">
        <v>277</v>
      </c>
      <c r="J100" s="25">
        <v>10</v>
      </c>
      <c r="K100" s="47">
        <v>697.97</v>
      </c>
      <c r="L100" s="47">
        <f>(Tabla13[[#This Row],[Existencia ]]*Tabla13[[#This Row],[Costo unitario   RD$]])</f>
        <v>6979.7000000000007</v>
      </c>
    </row>
    <row r="101" spans="1:12" s="18" customFormat="1" ht="22.5" customHeight="1" x14ac:dyDescent="0.25">
      <c r="A101" s="15"/>
      <c r="B101" s="29">
        <v>33</v>
      </c>
      <c r="C101" s="56">
        <v>44727</v>
      </c>
      <c r="D101" s="24">
        <v>44727</v>
      </c>
      <c r="E101" s="25">
        <v>4019</v>
      </c>
      <c r="F101" s="25" t="s">
        <v>190</v>
      </c>
      <c r="G101" s="28" t="s">
        <v>364</v>
      </c>
      <c r="H101" s="28" t="s">
        <v>420</v>
      </c>
      <c r="I101" s="8" t="s">
        <v>14</v>
      </c>
      <c r="J101" s="25">
        <v>40</v>
      </c>
      <c r="K101" s="47">
        <v>130.39000000000001</v>
      </c>
      <c r="L101" s="47">
        <f>(Tabla13[[#This Row],[Existencia ]]*Tabla13[[#This Row],[Costo unitario   RD$]])</f>
        <v>5215.6000000000004</v>
      </c>
    </row>
    <row r="102" spans="1:12" s="18" customFormat="1" ht="22.5" customHeight="1" x14ac:dyDescent="0.25">
      <c r="A102" s="15"/>
      <c r="B102" s="29">
        <v>34</v>
      </c>
      <c r="C102" s="56">
        <v>44727</v>
      </c>
      <c r="D102" s="24">
        <v>44727</v>
      </c>
      <c r="E102" s="25">
        <v>4081</v>
      </c>
      <c r="F102" s="25" t="s">
        <v>190</v>
      </c>
      <c r="G102" s="28" t="s">
        <v>364</v>
      </c>
      <c r="H102" s="28" t="s">
        <v>421</v>
      </c>
      <c r="I102" s="8" t="s">
        <v>14</v>
      </c>
      <c r="J102" s="25">
        <v>15</v>
      </c>
      <c r="K102" s="47">
        <v>268.45</v>
      </c>
      <c r="L102" s="47">
        <f>(Tabla13[[#This Row],[Existencia ]]*Tabla13[[#This Row],[Costo unitario   RD$]])</f>
        <v>4026.75</v>
      </c>
    </row>
    <row r="103" spans="1:12" s="18" customFormat="1" ht="22.5" customHeight="1" x14ac:dyDescent="0.25">
      <c r="A103" s="15"/>
      <c r="B103" s="29">
        <v>35</v>
      </c>
      <c r="C103" s="56">
        <v>44727</v>
      </c>
      <c r="D103" s="24">
        <v>44727</v>
      </c>
      <c r="E103" s="25">
        <v>4018</v>
      </c>
      <c r="F103" s="25" t="s">
        <v>386</v>
      </c>
      <c r="G103" s="28" t="s">
        <v>385</v>
      </c>
      <c r="H103" s="28" t="s">
        <v>422</v>
      </c>
      <c r="I103" s="8" t="s">
        <v>14</v>
      </c>
      <c r="J103" s="25">
        <v>9</v>
      </c>
      <c r="K103" s="47">
        <v>203.8922</v>
      </c>
      <c r="L103" s="47">
        <f>(Tabla13[[#This Row],[Existencia ]]*Tabla13[[#This Row],[Costo unitario   RD$]])</f>
        <v>1835.0298</v>
      </c>
    </row>
    <row r="104" spans="1:12" s="18" customFormat="1" ht="36.75" customHeight="1" x14ac:dyDescent="0.25">
      <c r="A104" s="15"/>
      <c r="B104" s="29">
        <v>36</v>
      </c>
      <c r="C104" s="56">
        <v>44727</v>
      </c>
      <c r="D104" s="24">
        <v>44727</v>
      </c>
      <c r="E104" s="25">
        <v>4034</v>
      </c>
      <c r="F104" s="25" t="s">
        <v>21</v>
      </c>
      <c r="G104" s="28" t="s">
        <v>330</v>
      </c>
      <c r="H104" s="32" t="s">
        <v>230</v>
      </c>
      <c r="I104" s="8" t="s">
        <v>14</v>
      </c>
      <c r="J104" s="25">
        <v>714</v>
      </c>
      <c r="K104" s="47">
        <v>13.742083333333333</v>
      </c>
      <c r="L104" s="47">
        <f>(Tabla13[[#This Row],[Existencia ]]*Tabla13[[#This Row],[Costo unitario   RD$]])</f>
        <v>9811.8474999999999</v>
      </c>
    </row>
    <row r="105" spans="1:12" s="18" customFormat="1" ht="22.5" customHeight="1" x14ac:dyDescent="0.25">
      <c r="A105" s="15"/>
      <c r="B105" s="29">
        <v>37</v>
      </c>
      <c r="C105" s="56">
        <v>44727</v>
      </c>
      <c r="D105" s="24">
        <v>44727</v>
      </c>
      <c r="E105" s="25">
        <v>4062</v>
      </c>
      <c r="F105" s="25" t="s">
        <v>190</v>
      </c>
      <c r="G105" s="28" t="s">
        <v>387</v>
      </c>
      <c r="H105" s="28" t="s">
        <v>423</v>
      </c>
      <c r="I105" s="8" t="s">
        <v>14</v>
      </c>
      <c r="J105" s="25">
        <v>3</v>
      </c>
      <c r="K105" s="47">
        <v>207.09</v>
      </c>
      <c r="L105" s="47">
        <f>(Tabla13[[#This Row],[Existencia ]]*Tabla13[[#This Row],[Costo unitario   RD$]])</f>
        <v>621.27</v>
      </c>
    </row>
    <row r="106" spans="1:12" s="18" customFormat="1" ht="22.5" customHeight="1" x14ac:dyDescent="0.25">
      <c r="A106" s="15"/>
      <c r="B106" s="29">
        <v>38</v>
      </c>
      <c r="C106" s="56">
        <v>44727</v>
      </c>
      <c r="D106" s="24">
        <v>44727</v>
      </c>
      <c r="E106" s="25">
        <v>1052</v>
      </c>
      <c r="F106" s="13" t="s">
        <v>19</v>
      </c>
      <c r="G106" s="14" t="s">
        <v>287</v>
      </c>
      <c r="H106" s="12" t="s">
        <v>424</v>
      </c>
      <c r="I106" s="13" t="s">
        <v>388</v>
      </c>
      <c r="J106" s="25">
        <v>18</v>
      </c>
      <c r="K106" s="52">
        <v>46.019999999999996</v>
      </c>
      <c r="L106" s="47">
        <f>(Tabla13[[#This Row],[Existencia ]]*Tabla13[[#This Row],[Costo unitario   RD$]])</f>
        <v>828.3599999999999</v>
      </c>
    </row>
    <row r="107" spans="1:12" s="18" customFormat="1" ht="22.5" customHeight="1" x14ac:dyDescent="0.25">
      <c r="A107" s="15"/>
      <c r="B107" s="29">
        <v>39</v>
      </c>
      <c r="C107" s="56">
        <v>44727</v>
      </c>
      <c r="D107" s="24">
        <v>44727</v>
      </c>
      <c r="E107" s="25">
        <v>1027</v>
      </c>
      <c r="F107" s="13" t="s">
        <v>19</v>
      </c>
      <c r="G107" s="14" t="s">
        <v>389</v>
      </c>
      <c r="H107" s="12" t="s">
        <v>425</v>
      </c>
      <c r="I107" s="8" t="s">
        <v>14</v>
      </c>
      <c r="J107" s="25">
        <v>1381</v>
      </c>
      <c r="K107" s="52">
        <v>4.2480000000000002</v>
      </c>
      <c r="L107" s="47">
        <f>(Tabla13[[#This Row],[Existencia ]]*Tabla13[[#This Row],[Costo unitario   RD$]])</f>
        <v>5866.4880000000003</v>
      </c>
    </row>
    <row r="108" spans="1:12" s="18" customFormat="1" ht="22.5" customHeight="1" x14ac:dyDescent="0.25">
      <c r="A108" s="15"/>
      <c r="B108" s="29">
        <v>40</v>
      </c>
      <c r="C108" s="56">
        <v>44727</v>
      </c>
      <c r="D108" s="24">
        <v>44727</v>
      </c>
      <c r="E108" s="25">
        <v>4025</v>
      </c>
      <c r="F108" s="8" t="s">
        <v>190</v>
      </c>
      <c r="G108" s="14" t="s">
        <v>391</v>
      </c>
      <c r="H108" s="12" t="s">
        <v>427</v>
      </c>
      <c r="I108" s="8" t="s">
        <v>216</v>
      </c>
      <c r="J108" s="25">
        <v>240</v>
      </c>
      <c r="K108" s="47">
        <v>33.275999999999996</v>
      </c>
      <c r="L108" s="47">
        <f>(Tabla13[[#This Row],[Existencia ]]*Tabla13[[#This Row],[Costo unitario   RD$]])</f>
        <v>7986.2399999999989</v>
      </c>
    </row>
    <row r="109" spans="1:12" s="18" customFormat="1" ht="22.5" customHeight="1" x14ac:dyDescent="0.25">
      <c r="A109" s="15"/>
      <c r="B109" s="29">
        <v>41</v>
      </c>
      <c r="C109" s="56">
        <v>44725</v>
      </c>
      <c r="D109" s="24">
        <v>44725</v>
      </c>
      <c r="E109" s="25">
        <v>4021</v>
      </c>
      <c r="F109" s="8" t="s">
        <v>190</v>
      </c>
      <c r="G109" s="14" t="s">
        <v>390</v>
      </c>
      <c r="H109" s="12" t="s">
        <v>206</v>
      </c>
      <c r="I109" s="29" t="s">
        <v>277</v>
      </c>
      <c r="J109" s="25">
        <v>20</v>
      </c>
      <c r="K109" s="47">
        <v>195.88</v>
      </c>
      <c r="L109" s="47">
        <f>(Tabla13[[#This Row],[Existencia ]]*Tabla13[[#This Row],[Costo unitario   RD$]])</f>
        <v>3917.6</v>
      </c>
    </row>
    <row r="110" spans="1:12" s="18" customFormat="1" ht="22.5" customHeight="1" x14ac:dyDescent="0.25">
      <c r="A110" s="15"/>
      <c r="B110" s="29">
        <v>42</v>
      </c>
      <c r="C110" s="56">
        <v>44725</v>
      </c>
      <c r="D110" s="24">
        <v>44725</v>
      </c>
      <c r="E110" s="25">
        <v>4048</v>
      </c>
      <c r="F110" s="8" t="s">
        <v>190</v>
      </c>
      <c r="G110" s="14" t="s">
        <v>380</v>
      </c>
      <c r="H110" s="12" t="s">
        <v>240</v>
      </c>
      <c r="I110" s="8" t="s">
        <v>14</v>
      </c>
      <c r="J110" s="25">
        <v>20</v>
      </c>
      <c r="K110" s="47">
        <v>88.5</v>
      </c>
      <c r="L110" s="47">
        <f>(Tabla13[[#This Row],[Existencia ]]*Tabla13[[#This Row],[Costo unitario   RD$]])</f>
        <v>1770</v>
      </c>
    </row>
    <row r="111" spans="1:12" s="18" customFormat="1" ht="22.5" customHeight="1" x14ac:dyDescent="0.25">
      <c r="A111" s="15"/>
      <c r="B111" s="29">
        <v>43</v>
      </c>
      <c r="C111" s="56">
        <v>44725</v>
      </c>
      <c r="D111" s="24">
        <v>44725</v>
      </c>
      <c r="E111" s="25">
        <v>4013</v>
      </c>
      <c r="F111" s="8" t="s">
        <v>190</v>
      </c>
      <c r="G111" s="14" t="s">
        <v>380</v>
      </c>
      <c r="H111" s="12" t="s">
        <v>426</v>
      </c>
      <c r="I111" s="8" t="s">
        <v>14</v>
      </c>
      <c r="J111" s="25">
        <v>50</v>
      </c>
      <c r="K111" s="47">
        <v>92.04</v>
      </c>
      <c r="L111" s="47">
        <f>(Tabla13[[#This Row],[Existencia ]]*Tabla13[[#This Row],[Costo unitario   RD$]])</f>
        <v>4602</v>
      </c>
    </row>
    <row r="112" spans="1:12" s="18" customFormat="1" ht="22.5" customHeight="1" x14ac:dyDescent="0.25">
      <c r="A112" s="15"/>
      <c r="B112" s="29">
        <v>44</v>
      </c>
      <c r="C112" s="56">
        <v>44725</v>
      </c>
      <c r="D112" s="24">
        <v>44725</v>
      </c>
      <c r="E112" s="25">
        <v>4024</v>
      </c>
      <c r="F112" s="8" t="s">
        <v>190</v>
      </c>
      <c r="G112" s="14" t="s">
        <v>368</v>
      </c>
      <c r="H112" s="12" t="s">
        <v>209</v>
      </c>
      <c r="I112" s="8" t="s">
        <v>14</v>
      </c>
      <c r="J112" s="25">
        <v>20</v>
      </c>
      <c r="K112" s="47">
        <v>293.82</v>
      </c>
      <c r="L112" s="47">
        <f>(Tabla13[[#This Row],[Existencia ]]*Tabla13[[#This Row],[Costo unitario   RD$]])</f>
        <v>5876.4</v>
      </c>
    </row>
    <row r="113" spans="1:12" s="18" customFormat="1" ht="22.5" customHeight="1" x14ac:dyDescent="0.25">
      <c r="A113" s="15"/>
      <c r="B113" s="29">
        <v>45</v>
      </c>
      <c r="C113" s="56">
        <v>44725</v>
      </c>
      <c r="D113" s="24">
        <v>44725</v>
      </c>
      <c r="E113" s="25">
        <v>4069</v>
      </c>
      <c r="F113" s="8" t="s">
        <v>190</v>
      </c>
      <c r="G113" s="14" t="s">
        <v>392</v>
      </c>
      <c r="H113" s="12" t="s">
        <v>428</v>
      </c>
      <c r="I113" s="8" t="s">
        <v>14</v>
      </c>
      <c r="J113" s="25">
        <v>42</v>
      </c>
      <c r="K113" s="47">
        <v>73.16</v>
      </c>
      <c r="L113" s="47">
        <f>(Tabla13[[#This Row],[Existencia ]]*Tabla13[[#This Row],[Costo unitario   RD$]])</f>
        <v>3072.72</v>
      </c>
    </row>
    <row r="114" spans="1:12" s="18" customFormat="1" ht="22.5" customHeight="1" x14ac:dyDescent="0.25">
      <c r="A114" s="15"/>
      <c r="B114" s="29">
        <v>46</v>
      </c>
      <c r="C114" s="56">
        <v>44725</v>
      </c>
      <c r="D114" s="24">
        <v>44725</v>
      </c>
      <c r="E114" s="25">
        <v>4080</v>
      </c>
      <c r="F114" s="8" t="s">
        <v>21</v>
      </c>
      <c r="G114" s="14" t="s">
        <v>330</v>
      </c>
      <c r="H114" s="12" t="s">
        <v>429</v>
      </c>
      <c r="I114" s="8" t="s">
        <v>14</v>
      </c>
      <c r="J114" s="25">
        <v>62</v>
      </c>
      <c r="K114" s="47">
        <v>56.64</v>
      </c>
      <c r="L114" s="47">
        <f>(Tabla13[[#This Row],[Existencia ]]*Tabla13[[#This Row],[Costo unitario   RD$]])</f>
        <v>3511.68</v>
      </c>
    </row>
    <row r="115" spans="1:12" s="18" customFormat="1" ht="25.5" customHeight="1" x14ac:dyDescent="0.25">
      <c r="A115" s="15"/>
      <c r="B115" s="29">
        <v>47</v>
      </c>
      <c r="C115" s="56">
        <v>44725</v>
      </c>
      <c r="D115" s="24">
        <v>44725</v>
      </c>
      <c r="E115" s="25">
        <v>4044</v>
      </c>
      <c r="F115" s="8" t="s">
        <v>190</v>
      </c>
      <c r="G115" s="14" t="s">
        <v>380</v>
      </c>
      <c r="H115" s="12" t="s">
        <v>238</v>
      </c>
      <c r="I115" s="8" t="s">
        <v>14</v>
      </c>
      <c r="J115" s="25">
        <v>81</v>
      </c>
      <c r="K115" s="47">
        <v>53.1</v>
      </c>
      <c r="L115" s="47">
        <f>(Tabla13[[#This Row],[Existencia ]]*Tabla13[[#This Row],[Costo unitario   RD$]])</f>
        <v>4301.1000000000004</v>
      </c>
    </row>
    <row r="116" spans="1:12" s="18" customFormat="1" ht="22.5" customHeight="1" x14ac:dyDescent="0.25">
      <c r="A116" s="15"/>
      <c r="B116" s="29">
        <v>48</v>
      </c>
      <c r="C116" s="56">
        <v>44725</v>
      </c>
      <c r="D116" s="24">
        <v>44725</v>
      </c>
      <c r="E116" s="25">
        <v>4053</v>
      </c>
      <c r="F116" s="8" t="s">
        <v>231</v>
      </c>
      <c r="G116" s="14" t="s">
        <v>365</v>
      </c>
      <c r="H116" s="12" t="s">
        <v>430</v>
      </c>
      <c r="I116" s="8" t="s">
        <v>65</v>
      </c>
      <c r="J116" s="25">
        <v>272</v>
      </c>
      <c r="K116" s="47">
        <v>88.5</v>
      </c>
      <c r="L116" s="47">
        <f>(Tabla13[[#This Row],[Existencia ]]*Tabla13[[#This Row],[Costo unitario   RD$]])</f>
        <v>24072</v>
      </c>
    </row>
    <row r="117" spans="1:12" s="18" customFormat="1" ht="22.5" customHeight="1" x14ac:dyDescent="0.25">
      <c r="A117" s="15"/>
      <c r="B117" s="29">
        <v>49</v>
      </c>
      <c r="C117" s="56">
        <v>44725</v>
      </c>
      <c r="D117" s="24">
        <v>44725</v>
      </c>
      <c r="E117" s="25">
        <v>4058</v>
      </c>
      <c r="F117" s="8" t="s">
        <v>231</v>
      </c>
      <c r="G117" s="14" t="s">
        <v>365</v>
      </c>
      <c r="H117" s="12" t="s">
        <v>431</v>
      </c>
      <c r="I117" s="8" t="s">
        <v>65</v>
      </c>
      <c r="J117" s="25">
        <v>157</v>
      </c>
      <c r="K117" s="47">
        <v>99.12</v>
      </c>
      <c r="L117" s="47">
        <f>(Tabla13[[#This Row],[Existencia ]]*Tabla13[[#This Row],[Costo unitario   RD$]])</f>
        <v>15561.84</v>
      </c>
    </row>
    <row r="118" spans="1:12" s="18" customFormat="1" ht="22.5" customHeight="1" x14ac:dyDescent="0.25">
      <c r="A118" s="15"/>
      <c r="B118" s="29">
        <v>50</v>
      </c>
      <c r="C118" s="56">
        <v>44725</v>
      </c>
      <c r="D118" s="24">
        <v>44725</v>
      </c>
      <c r="E118" s="25">
        <v>4049</v>
      </c>
      <c r="F118" s="8" t="s">
        <v>231</v>
      </c>
      <c r="G118" s="14" t="s">
        <v>365</v>
      </c>
      <c r="H118" s="12" t="s">
        <v>432</v>
      </c>
      <c r="I118" s="8" t="s">
        <v>65</v>
      </c>
      <c r="J118" s="25">
        <v>575</v>
      </c>
      <c r="K118" s="47">
        <v>68.44</v>
      </c>
      <c r="L118" s="47">
        <f>(Tabla13[[#This Row],[Existencia ]]*Tabla13[[#This Row],[Costo unitario   RD$]])</f>
        <v>39353</v>
      </c>
    </row>
    <row r="119" spans="1:12" s="18" customFormat="1" ht="22.5" customHeight="1" x14ac:dyDescent="0.25">
      <c r="A119" s="15"/>
      <c r="B119" s="29">
        <v>51</v>
      </c>
      <c r="C119" s="56">
        <v>44725</v>
      </c>
      <c r="D119" s="24">
        <v>44725</v>
      </c>
      <c r="E119" s="25">
        <v>4059</v>
      </c>
      <c r="F119" s="8" t="s">
        <v>231</v>
      </c>
      <c r="G119" s="14" t="s">
        <v>365</v>
      </c>
      <c r="H119" s="12" t="s">
        <v>433</v>
      </c>
      <c r="I119" s="8" t="s">
        <v>388</v>
      </c>
      <c r="J119" s="25">
        <v>4</v>
      </c>
      <c r="K119" s="47">
        <v>4135.8999999999996</v>
      </c>
      <c r="L119" s="47">
        <f>(Tabla13[[#This Row],[Existencia ]]*Tabla13[[#This Row],[Costo unitario   RD$]])</f>
        <v>16543.599999999999</v>
      </c>
    </row>
    <row r="120" spans="1:12" s="18" customFormat="1" ht="22.5" customHeight="1" x14ac:dyDescent="0.25">
      <c r="A120" s="15"/>
      <c r="B120" s="29">
        <v>52</v>
      </c>
      <c r="C120" s="57">
        <v>44722</v>
      </c>
      <c r="D120" s="31">
        <v>44722</v>
      </c>
      <c r="E120" s="25">
        <v>4032</v>
      </c>
      <c r="F120" s="8" t="s">
        <v>190</v>
      </c>
      <c r="G120" s="14" t="s">
        <v>363</v>
      </c>
      <c r="H120" s="28" t="s">
        <v>443</v>
      </c>
      <c r="I120" s="29" t="s">
        <v>277</v>
      </c>
      <c r="J120" s="25">
        <v>8</v>
      </c>
      <c r="K120" s="47">
        <v>354</v>
      </c>
      <c r="L120" s="47">
        <f>(Tabla13[[#This Row],[Existencia ]]*Tabla13[[#This Row],[Costo unitario   RD$]])</f>
        <v>2832</v>
      </c>
    </row>
    <row r="121" spans="1:12" s="18" customFormat="1" ht="22.5" customHeight="1" x14ac:dyDescent="0.25">
      <c r="A121" s="15"/>
      <c r="B121" s="29">
        <v>53</v>
      </c>
      <c r="C121" s="57">
        <v>44722</v>
      </c>
      <c r="D121" s="31">
        <v>44722</v>
      </c>
      <c r="E121" s="25">
        <v>4090</v>
      </c>
      <c r="F121" s="8" t="s">
        <v>190</v>
      </c>
      <c r="G121" s="14" t="s">
        <v>364</v>
      </c>
      <c r="H121" s="28" t="s">
        <v>400</v>
      </c>
      <c r="I121" s="8" t="s">
        <v>14</v>
      </c>
      <c r="J121" s="25">
        <v>4</v>
      </c>
      <c r="K121" s="47">
        <v>1003</v>
      </c>
      <c r="L121" s="47">
        <f>(Tabla13[[#This Row],[Existencia ]]*Tabla13[[#This Row],[Costo unitario   RD$]])</f>
        <v>4012</v>
      </c>
    </row>
    <row r="122" spans="1:12" s="18" customFormat="1" ht="22.5" customHeight="1" x14ac:dyDescent="0.25">
      <c r="A122" s="15"/>
      <c r="B122" s="29">
        <v>55</v>
      </c>
      <c r="C122" s="57">
        <v>44722</v>
      </c>
      <c r="D122" s="31">
        <v>44722</v>
      </c>
      <c r="E122" s="25">
        <v>4039</v>
      </c>
      <c r="F122" s="8" t="s">
        <v>190</v>
      </c>
      <c r="G122" s="14" t="s">
        <v>366</v>
      </c>
      <c r="H122" s="28" t="s">
        <v>235</v>
      </c>
      <c r="I122" s="29" t="s">
        <v>277</v>
      </c>
      <c r="J122" s="25">
        <v>15</v>
      </c>
      <c r="K122" s="47">
        <v>236</v>
      </c>
      <c r="L122" s="47">
        <f>(Tabla13[[#This Row],[Existencia ]]*Tabla13[[#This Row],[Costo unitario   RD$]])</f>
        <v>3540</v>
      </c>
    </row>
    <row r="123" spans="1:12" s="18" customFormat="1" ht="22.5" customHeight="1" x14ac:dyDescent="0.25">
      <c r="A123" s="15"/>
      <c r="B123" s="29">
        <v>56</v>
      </c>
      <c r="C123" s="57">
        <v>44722</v>
      </c>
      <c r="D123" s="31">
        <v>44722</v>
      </c>
      <c r="E123" s="25">
        <v>4016</v>
      </c>
      <c r="F123" s="8" t="s">
        <v>190</v>
      </c>
      <c r="G123" s="14" t="s">
        <v>367</v>
      </c>
      <c r="H123" s="28" t="s">
        <v>204</v>
      </c>
      <c r="I123" s="29" t="s">
        <v>277</v>
      </c>
      <c r="J123" s="25">
        <v>6</v>
      </c>
      <c r="K123" s="47">
        <v>236</v>
      </c>
      <c r="L123" s="47">
        <f>(Tabla13[[#This Row],[Existencia ]]*Tabla13[[#This Row],[Costo unitario   RD$]])</f>
        <v>1416</v>
      </c>
    </row>
    <row r="124" spans="1:12" s="18" customFormat="1" ht="22.5" customHeight="1" x14ac:dyDescent="0.25">
      <c r="A124" s="15"/>
      <c r="B124" s="29">
        <v>57</v>
      </c>
      <c r="C124" s="57">
        <v>44722</v>
      </c>
      <c r="D124" s="31">
        <v>44722</v>
      </c>
      <c r="E124" s="25">
        <v>4024</v>
      </c>
      <c r="F124" s="8" t="s">
        <v>190</v>
      </c>
      <c r="G124" s="14" t="s">
        <v>368</v>
      </c>
      <c r="H124" s="28" t="s">
        <v>209</v>
      </c>
      <c r="I124" s="8" t="s">
        <v>14</v>
      </c>
      <c r="J124" s="25">
        <v>100</v>
      </c>
      <c r="K124" s="47">
        <v>139.24</v>
      </c>
      <c r="L124" s="47">
        <f>(Tabla13[[#This Row],[Existencia ]]*Tabla13[[#This Row],[Costo unitario   RD$]])</f>
        <v>13924</v>
      </c>
    </row>
    <row r="125" spans="1:12" s="18" customFormat="1" ht="21" customHeight="1" x14ac:dyDescent="0.25">
      <c r="A125" s="15"/>
      <c r="B125" s="29">
        <v>58</v>
      </c>
      <c r="C125" s="57">
        <v>44722</v>
      </c>
      <c r="D125" s="31">
        <v>44722</v>
      </c>
      <c r="E125" s="25">
        <v>4064</v>
      </c>
      <c r="F125" s="8" t="s">
        <v>190</v>
      </c>
      <c r="G125" s="14" t="s">
        <v>329</v>
      </c>
      <c r="H125" s="28" t="s">
        <v>249</v>
      </c>
      <c r="I125" s="29" t="s">
        <v>277</v>
      </c>
      <c r="J125" s="25">
        <v>20</v>
      </c>
      <c r="K125" s="47">
        <v>153.4</v>
      </c>
      <c r="L125" s="47">
        <f>(Tabla13[[#This Row],[Existencia ]]*Tabla13[[#This Row],[Costo unitario   RD$]])</f>
        <v>3068</v>
      </c>
    </row>
    <row r="126" spans="1:12" s="18" customFormat="1" ht="21" customHeight="1" x14ac:dyDescent="0.25">
      <c r="A126" s="15"/>
      <c r="B126" s="29">
        <v>59</v>
      </c>
      <c r="C126" s="57">
        <v>44722</v>
      </c>
      <c r="D126" s="31">
        <v>44722</v>
      </c>
      <c r="E126" s="25">
        <v>4053</v>
      </c>
      <c r="F126" s="8" t="s">
        <v>231</v>
      </c>
      <c r="G126" s="14" t="s">
        <v>371</v>
      </c>
      <c r="H126" s="28" t="s">
        <v>405</v>
      </c>
      <c r="I126" s="26" t="s">
        <v>65</v>
      </c>
      <c r="J126" s="25">
        <v>113</v>
      </c>
      <c r="K126" s="47">
        <v>59</v>
      </c>
      <c r="L126" s="47">
        <f>(Tabla13[[#This Row],[Existencia ]]*Tabla13[[#This Row],[Costo unitario   RD$]])</f>
        <v>6667</v>
      </c>
    </row>
    <row r="127" spans="1:12" s="18" customFormat="1" ht="21" customHeight="1" x14ac:dyDescent="0.25">
      <c r="A127" s="15"/>
      <c r="B127" s="29">
        <v>60</v>
      </c>
      <c r="C127" s="57">
        <v>44722</v>
      </c>
      <c r="D127" s="31">
        <v>44722</v>
      </c>
      <c r="E127" s="25">
        <v>4078</v>
      </c>
      <c r="F127" s="8" t="s">
        <v>231</v>
      </c>
      <c r="G127" s="14" t="s">
        <v>371</v>
      </c>
      <c r="H127" s="28" t="s">
        <v>406</v>
      </c>
      <c r="I127" s="26" t="s">
        <v>65</v>
      </c>
      <c r="J127" s="25">
        <v>132</v>
      </c>
      <c r="K127" s="47">
        <v>70.8</v>
      </c>
      <c r="L127" s="47">
        <f>(Tabla13[[#This Row],[Existencia ]]*Tabla13[[#This Row],[Costo unitario   RD$]])</f>
        <v>9345.6</v>
      </c>
    </row>
    <row r="128" spans="1:12" s="18" customFormat="1" ht="21" customHeight="1" x14ac:dyDescent="0.25">
      <c r="A128" s="15"/>
      <c r="B128" s="29">
        <v>61</v>
      </c>
      <c r="C128" s="57">
        <v>44722</v>
      </c>
      <c r="D128" s="31">
        <v>44722</v>
      </c>
      <c r="E128" s="25">
        <v>4033</v>
      </c>
      <c r="F128" s="8" t="s">
        <v>190</v>
      </c>
      <c r="G128" s="14" t="s">
        <v>372</v>
      </c>
      <c r="H128" s="28" t="s">
        <v>407</v>
      </c>
      <c r="I128" s="26" t="s">
        <v>14</v>
      </c>
      <c r="J128" s="25">
        <v>80</v>
      </c>
      <c r="K128" s="47">
        <v>94.4</v>
      </c>
      <c r="L128" s="47">
        <f>(Tabla13[[#This Row],[Existencia ]]*Tabla13[[#This Row],[Costo unitario   RD$]])</f>
        <v>7552</v>
      </c>
    </row>
    <row r="129" spans="1:12" s="18" customFormat="1" ht="21" customHeight="1" x14ac:dyDescent="0.25">
      <c r="A129" s="15"/>
      <c r="B129" s="29">
        <v>62</v>
      </c>
      <c r="C129" s="57">
        <v>44722</v>
      </c>
      <c r="D129" s="31">
        <v>44722</v>
      </c>
      <c r="E129" s="25">
        <v>4073</v>
      </c>
      <c r="F129" s="8" t="s">
        <v>244</v>
      </c>
      <c r="G129" s="14" t="s">
        <v>374</v>
      </c>
      <c r="H129" s="28" t="s">
        <v>410</v>
      </c>
      <c r="I129" s="26" t="s">
        <v>277</v>
      </c>
      <c r="J129" s="25">
        <v>8</v>
      </c>
      <c r="K129" s="47">
        <v>129.80000000000001</v>
      </c>
      <c r="L129" s="47">
        <f>(Tabla13[[#This Row],[Existencia ]]*Tabla13[[#This Row],[Costo unitario   RD$]])</f>
        <v>1038.4000000000001</v>
      </c>
    </row>
    <row r="130" spans="1:12" s="18" customFormat="1" ht="21" customHeight="1" x14ac:dyDescent="0.25">
      <c r="A130" s="15"/>
      <c r="B130" s="29">
        <v>65</v>
      </c>
      <c r="C130" s="57">
        <v>44722</v>
      </c>
      <c r="D130" s="31">
        <v>44722</v>
      </c>
      <c r="E130" s="25">
        <v>4066</v>
      </c>
      <c r="F130" s="8" t="s">
        <v>190</v>
      </c>
      <c r="G130" s="14" t="s">
        <v>375</v>
      </c>
      <c r="H130" s="28" t="s">
        <v>411</v>
      </c>
      <c r="I130" s="8" t="s">
        <v>14</v>
      </c>
      <c r="J130" s="25">
        <v>11</v>
      </c>
      <c r="K130" s="47">
        <v>153.4</v>
      </c>
      <c r="L130" s="47">
        <f>(Tabla13[[#This Row],[Existencia ]]*Tabla13[[#This Row],[Costo unitario   RD$]])</f>
        <v>1687.4</v>
      </c>
    </row>
    <row r="131" spans="1:12" s="18" customFormat="1" ht="21" customHeight="1" x14ac:dyDescent="0.25">
      <c r="A131" s="15"/>
      <c r="B131" s="29">
        <v>66</v>
      </c>
      <c r="C131" s="57">
        <v>44722</v>
      </c>
      <c r="D131" s="31">
        <v>44722</v>
      </c>
      <c r="E131" s="25">
        <v>4097</v>
      </c>
      <c r="F131" s="8" t="s">
        <v>190</v>
      </c>
      <c r="G131" s="14" t="s">
        <v>377</v>
      </c>
      <c r="H131" s="28" t="s">
        <v>413</v>
      </c>
      <c r="I131" s="8" t="s">
        <v>14</v>
      </c>
      <c r="J131" s="25">
        <v>40</v>
      </c>
      <c r="K131" s="47">
        <v>118</v>
      </c>
      <c r="L131" s="47">
        <f>(Tabla13[[#This Row],[Existencia ]]*Tabla13[[#This Row],[Costo unitario   RD$]])</f>
        <v>4720</v>
      </c>
    </row>
    <row r="132" spans="1:12" s="18" customFormat="1" ht="21" customHeight="1" x14ac:dyDescent="0.25">
      <c r="A132" s="15"/>
      <c r="B132" s="29">
        <v>67</v>
      </c>
      <c r="C132" s="57">
        <v>44722</v>
      </c>
      <c r="D132" s="31">
        <v>44722</v>
      </c>
      <c r="E132" s="25">
        <v>4026</v>
      </c>
      <c r="F132" s="8" t="s">
        <v>244</v>
      </c>
      <c r="G132" s="14" t="s">
        <v>374</v>
      </c>
      <c r="H132" s="12" t="s">
        <v>434</v>
      </c>
      <c r="I132" s="29" t="s">
        <v>277</v>
      </c>
      <c r="J132" s="25">
        <v>12</v>
      </c>
      <c r="K132" s="48">
        <v>112.1</v>
      </c>
      <c r="L132" s="47">
        <f>(Tabla13[[#This Row],[Existencia ]]*Tabla13[[#This Row],[Costo unitario   RD$]])</f>
        <v>1345.1999999999998</v>
      </c>
    </row>
    <row r="133" spans="1:12" s="18" customFormat="1" ht="21" customHeight="1" x14ac:dyDescent="0.25">
      <c r="A133" s="15"/>
      <c r="B133" s="29">
        <v>69</v>
      </c>
      <c r="C133" s="57">
        <v>44722</v>
      </c>
      <c r="D133" s="31">
        <v>44722</v>
      </c>
      <c r="E133" s="25">
        <v>4031</v>
      </c>
      <c r="F133" s="8" t="s">
        <v>244</v>
      </c>
      <c r="G133" s="14" t="s">
        <v>374</v>
      </c>
      <c r="H133" s="12" t="s">
        <v>452</v>
      </c>
      <c r="I133" s="29" t="s">
        <v>277</v>
      </c>
      <c r="J133" s="25">
        <v>100</v>
      </c>
      <c r="K133" s="48">
        <v>112.1</v>
      </c>
      <c r="L133" s="47">
        <f>(Tabla13[[#This Row],[Existencia ]]*Tabla13[[#This Row],[Costo unitario   RD$]])</f>
        <v>11210</v>
      </c>
    </row>
    <row r="134" spans="1:12" s="18" customFormat="1" ht="21" customHeight="1" x14ac:dyDescent="0.25">
      <c r="A134" s="15"/>
      <c r="B134" s="29">
        <v>70</v>
      </c>
      <c r="C134" s="57">
        <v>44722</v>
      </c>
      <c r="D134" s="31">
        <v>44722</v>
      </c>
      <c r="E134" s="25">
        <v>4028</v>
      </c>
      <c r="F134" s="8" t="s">
        <v>244</v>
      </c>
      <c r="G134" s="14" t="s">
        <v>374</v>
      </c>
      <c r="H134" s="12" t="s">
        <v>435</v>
      </c>
      <c r="I134" s="29" t="s">
        <v>277</v>
      </c>
      <c r="J134" s="25">
        <v>3</v>
      </c>
      <c r="K134" s="48">
        <v>112.1</v>
      </c>
      <c r="L134" s="47">
        <f>(Tabla13[[#This Row],[Existencia ]]*Tabla13[[#This Row],[Costo unitario   RD$]])</f>
        <v>336.29999999999995</v>
      </c>
    </row>
    <row r="135" spans="1:12" s="18" customFormat="1" ht="26.25" customHeight="1" x14ac:dyDescent="0.25">
      <c r="A135" s="15"/>
      <c r="B135" s="29">
        <v>71</v>
      </c>
      <c r="C135" s="58">
        <v>44722</v>
      </c>
      <c r="D135" s="33">
        <v>44722</v>
      </c>
      <c r="E135" s="25">
        <v>4090</v>
      </c>
      <c r="F135" s="13" t="s">
        <v>251</v>
      </c>
      <c r="G135" s="14" t="s">
        <v>393</v>
      </c>
      <c r="H135" s="12" t="s">
        <v>508</v>
      </c>
      <c r="I135" s="13" t="s">
        <v>388</v>
      </c>
      <c r="J135" s="25">
        <v>45</v>
      </c>
      <c r="K135" s="47">
        <v>106.2</v>
      </c>
      <c r="L135" s="47">
        <f>(Tabla13[[#This Row],[Existencia ]]*Tabla13[[#This Row],[Costo unitario   RD$]])</f>
        <v>4779</v>
      </c>
    </row>
    <row r="136" spans="1:12" s="18" customFormat="1" ht="40.5" customHeight="1" x14ac:dyDescent="0.25">
      <c r="A136" s="15"/>
      <c r="B136" s="29">
        <v>73</v>
      </c>
      <c r="C136" s="58">
        <v>44722</v>
      </c>
      <c r="D136" s="33">
        <v>44722</v>
      </c>
      <c r="E136" s="25">
        <v>4069</v>
      </c>
      <c r="F136" s="13" t="s">
        <v>251</v>
      </c>
      <c r="G136" s="14" t="s">
        <v>394</v>
      </c>
      <c r="H136" s="12" t="s">
        <v>441</v>
      </c>
      <c r="I136" s="13" t="s">
        <v>388</v>
      </c>
      <c r="J136" s="25">
        <v>15</v>
      </c>
      <c r="K136" s="47">
        <v>448.4</v>
      </c>
      <c r="L136" s="47">
        <f>(Tabla13[[#This Row],[Existencia ]]*Tabla13[[#This Row],[Costo unitario   RD$]])</f>
        <v>6726</v>
      </c>
    </row>
    <row r="137" spans="1:12" s="18" customFormat="1" ht="21" customHeight="1" x14ac:dyDescent="0.25">
      <c r="A137" s="15"/>
      <c r="B137" s="29">
        <v>74</v>
      </c>
      <c r="C137" s="58">
        <v>44722</v>
      </c>
      <c r="D137" s="33">
        <v>44722</v>
      </c>
      <c r="E137" s="25">
        <v>4093</v>
      </c>
      <c r="F137" s="13" t="s">
        <v>244</v>
      </c>
      <c r="G137" s="14" t="s">
        <v>379</v>
      </c>
      <c r="H137" s="12" t="s">
        <v>442</v>
      </c>
      <c r="I137" s="29" t="s">
        <v>277</v>
      </c>
      <c r="J137" s="25">
        <v>41</v>
      </c>
      <c r="K137" s="47">
        <v>401.2</v>
      </c>
      <c r="L137" s="47">
        <f>(Tabla13[[#This Row],[Existencia ]]*Tabla13[[#This Row],[Costo unitario   RD$]])</f>
        <v>16449.2</v>
      </c>
    </row>
    <row r="138" spans="1:12" s="18" customFormat="1" ht="22.5" customHeight="1" x14ac:dyDescent="0.25">
      <c r="A138" s="15"/>
      <c r="B138" s="29">
        <v>75</v>
      </c>
      <c r="C138" s="58">
        <v>44722</v>
      </c>
      <c r="D138" s="33">
        <v>44722</v>
      </c>
      <c r="E138" s="25">
        <v>4092</v>
      </c>
      <c r="F138" s="13" t="s">
        <v>244</v>
      </c>
      <c r="G138" s="14" t="s">
        <v>379</v>
      </c>
      <c r="H138" s="12" t="s">
        <v>273</v>
      </c>
      <c r="I138" s="29" t="s">
        <v>277</v>
      </c>
      <c r="J138" s="25">
        <v>41</v>
      </c>
      <c r="K138" s="47">
        <v>448.4</v>
      </c>
      <c r="L138" s="47">
        <f>(Tabla13[[#This Row],[Existencia ]]*Tabla13[[#This Row],[Costo unitario   RD$]])</f>
        <v>18384.399999999998</v>
      </c>
    </row>
    <row r="139" spans="1:12" s="18" customFormat="1" ht="39.75" customHeight="1" x14ac:dyDescent="0.25">
      <c r="A139" s="15"/>
      <c r="B139" s="29">
        <v>76</v>
      </c>
      <c r="C139" s="57">
        <v>44720</v>
      </c>
      <c r="D139" s="31">
        <v>44720</v>
      </c>
      <c r="E139" s="25">
        <v>4035</v>
      </c>
      <c r="F139" s="8" t="s">
        <v>21</v>
      </c>
      <c r="G139" s="14" t="s">
        <v>330</v>
      </c>
      <c r="H139" s="28" t="s">
        <v>457</v>
      </c>
      <c r="I139" s="26" t="s">
        <v>14</v>
      </c>
      <c r="J139" s="25">
        <v>1122</v>
      </c>
      <c r="K139" s="47">
        <v>63.916666666666664</v>
      </c>
      <c r="L139" s="47">
        <f>(Tabla13[[#This Row],[Existencia ]]*Tabla13[[#This Row],[Costo unitario   RD$]])</f>
        <v>71714.5</v>
      </c>
    </row>
    <row r="140" spans="1:12" s="18" customFormat="1" ht="33" customHeight="1" x14ac:dyDescent="0.25">
      <c r="A140" s="15"/>
      <c r="B140" s="29">
        <v>77</v>
      </c>
      <c r="C140" s="57">
        <v>44720</v>
      </c>
      <c r="D140" s="31">
        <v>44720</v>
      </c>
      <c r="E140" s="25">
        <v>4050</v>
      </c>
      <c r="F140" s="8" t="s">
        <v>21</v>
      </c>
      <c r="G140" s="14" t="s">
        <v>330</v>
      </c>
      <c r="H140" s="28" t="s">
        <v>404</v>
      </c>
      <c r="I140" s="26" t="s">
        <v>14</v>
      </c>
      <c r="J140" s="25">
        <v>272</v>
      </c>
      <c r="K140" s="47">
        <v>127.83333333333333</v>
      </c>
      <c r="L140" s="47">
        <f>(Tabla13[[#This Row],[Existencia ]]*Tabla13[[#This Row],[Costo unitario   RD$]])</f>
        <v>34770.666666666664</v>
      </c>
    </row>
    <row r="141" spans="1:12" s="18" customFormat="1" ht="22.5" customHeight="1" x14ac:dyDescent="0.25">
      <c r="A141" s="15"/>
      <c r="B141" s="29">
        <v>78</v>
      </c>
      <c r="C141" s="57">
        <v>44720</v>
      </c>
      <c r="D141" s="31">
        <v>44720</v>
      </c>
      <c r="E141" s="25">
        <v>4071</v>
      </c>
      <c r="F141" s="8" t="s">
        <v>21</v>
      </c>
      <c r="G141" s="14" t="s">
        <v>373</v>
      </c>
      <c r="H141" s="28" t="s">
        <v>409</v>
      </c>
      <c r="I141" s="26" t="s">
        <v>14</v>
      </c>
      <c r="J141" s="25">
        <v>1125</v>
      </c>
      <c r="K141" s="47">
        <v>49.166666666666664</v>
      </c>
      <c r="L141" s="47">
        <f>(Tabla13[[#This Row],[Existencia ]]*Tabla13[[#This Row],[Costo unitario   RD$]])</f>
        <v>55312.5</v>
      </c>
    </row>
    <row r="142" spans="1:12" s="18" customFormat="1" ht="22.5" customHeight="1" x14ac:dyDescent="0.25">
      <c r="A142" s="15"/>
      <c r="B142" s="29">
        <v>79</v>
      </c>
      <c r="C142" s="59">
        <v>44676</v>
      </c>
      <c r="D142" s="34">
        <v>44676</v>
      </c>
      <c r="E142" s="25">
        <v>2067</v>
      </c>
      <c r="F142" s="8" t="s">
        <v>19</v>
      </c>
      <c r="G142" s="14" t="s">
        <v>333</v>
      </c>
      <c r="H142" s="12" t="s">
        <v>345</v>
      </c>
      <c r="I142" s="35" t="s">
        <v>14</v>
      </c>
      <c r="J142" s="13">
        <v>218</v>
      </c>
      <c r="K142" s="47">
        <v>34.416666666666664</v>
      </c>
      <c r="L142" s="47">
        <f>(Tabla13[[#This Row],[Existencia ]]*Tabla13[[#This Row],[Costo unitario   RD$]])</f>
        <v>7502.833333333333</v>
      </c>
    </row>
    <row r="143" spans="1:12" s="18" customFormat="1" ht="22.5" customHeight="1" x14ac:dyDescent="0.25">
      <c r="A143" s="16"/>
      <c r="B143" s="29">
        <v>80</v>
      </c>
      <c r="C143" s="59">
        <v>44676</v>
      </c>
      <c r="D143" s="34">
        <v>44676</v>
      </c>
      <c r="E143" s="25">
        <v>1041</v>
      </c>
      <c r="F143" s="8" t="s">
        <v>103</v>
      </c>
      <c r="G143" s="14" t="s">
        <v>338</v>
      </c>
      <c r="H143" s="12" t="s">
        <v>350</v>
      </c>
      <c r="I143" s="35" t="s">
        <v>14</v>
      </c>
      <c r="J143" s="13">
        <v>141</v>
      </c>
      <c r="K143" s="47">
        <v>35.4</v>
      </c>
      <c r="L143" s="47">
        <f>(Tabla13[[#This Row],[Existencia ]]*Tabla13[[#This Row],[Costo unitario   RD$]])</f>
        <v>4991.3999999999996</v>
      </c>
    </row>
    <row r="144" spans="1:12" s="18" customFormat="1" ht="22.5" customHeight="1" x14ac:dyDescent="0.25">
      <c r="A144" s="16"/>
      <c r="B144" s="29">
        <v>83</v>
      </c>
      <c r="C144" s="59">
        <v>44676</v>
      </c>
      <c r="D144" s="34">
        <v>44676</v>
      </c>
      <c r="E144" s="25">
        <v>3076</v>
      </c>
      <c r="F144" s="8" t="s">
        <v>19</v>
      </c>
      <c r="G144" s="14" t="s">
        <v>343</v>
      </c>
      <c r="H144" s="12" t="s">
        <v>156</v>
      </c>
      <c r="I144" s="35" t="s">
        <v>14</v>
      </c>
      <c r="J144" s="13">
        <v>50</v>
      </c>
      <c r="K144" s="47">
        <v>141.6</v>
      </c>
      <c r="L144" s="47">
        <f>(Tabla13[[#This Row],[Existencia ]]*Tabla13[[#This Row],[Costo unitario   RD$]])</f>
        <v>7080</v>
      </c>
    </row>
    <row r="145" spans="1:12" s="18" customFormat="1" ht="22.5" customHeight="1" x14ac:dyDescent="0.25">
      <c r="A145" s="16"/>
      <c r="B145" s="29">
        <v>85</v>
      </c>
      <c r="C145" s="59">
        <v>44676</v>
      </c>
      <c r="D145" s="34">
        <v>44676</v>
      </c>
      <c r="E145" s="25">
        <v>4064</v>
      </c>
      <c r="F145" s="8" t="s">
        <v>190</v>
      </c>
      <c r="G145" s="14" t="s">
        <v>329</v>
      </c>
      <c r="H145" s="11" t="s">
        <v>331</v>
      </c>
      <c r="I145" s="35" t="s">
        <v>14</v>
      </c>
      <c r="J145" s="8">
        <v>100</v>
      </c>
      <c r="K145" s="47">
        <v>112.1</v>
      </c>
      <c r="L145" s="47">
        <f>(Tabla13[[#This Row],[Existencia ]]*Tabla13[[#This Row],[Costo unitario   RD$]])</f>
        <v>11210</v>
      </c>
    </row>
    <row r="146" spans="1:12" s="18" customFormat="1" ht="22.5" customHeight="1" x14ac:dyDescent="0.25">
      <c r="A146" s="16"/>
      <c r="B146" s="29">
        <v>86</v>
      </c>
      <c r="C146" s="59">
        <v>44676</v>
      </c>
      <c r="D146" s="34">
        <v>44676</v>
      </c>
      <c r="E146" s="25">
        <v>2065</v>
      </c>
      <c r="F146" s="8" t="s">
        <v>19</v>
      </c>
      <c r="G146" s="14" t="s">
        <v>333</v>
      </c>
      <c r="H146" s="12" t="s">
        <v>344</v>
      </c>
      <c r="I146" s="35" t="s">
        <v>14</v>
      </c>
      <c r="J146" s="13">
        <v>94</v>
      </c>
      <c r="K146" s="47">
        <v>34.416666666666664</v>
      </c>
      <c r="L146" s="47">
        <f>(Tabla13[[#This Row],[Existencia ]]*Tabla13[[#This Row],[Costo unitario   RD$]])</f>
        <v>3235.1666666666665</v>
      </c>
    </row>
    <row r="147" spans="1:12" s="18" customFormat="1" ht="22.5" customHeight="1" x14ac:dyDescent="0.25">
      <c r="A147" s="16"/>
      <c r="B147" s="29">
        <v>87</v>
      </c>
      <c r="C147" s="59">
        <v>44676</v>
      </c>
      <c r="D147" s="34">
        <v>44676</v>
      </c>
      <c r="E147" s="25">
        <v>2086</v>
      </c>
      <c r="F147" s="8" t="s">
        <v>19</v>
      </c>
      <c r="G147" s="14" t="s">
        <v>334</v>
      </c>
      <c r="H147" s="12" t="s">
        <v>346</v>
      </c>
      <c r="I147" s="35" t="s">
        <v>14</v>
      </c>
      <c r="J147" s="13">
        <v>69</v>
      </c>
      <c r="K147" s="47">
        <v>41.3</v>
      </c>
      <c r="L147" s="47">
        <f>(Tabla13[[#This Row],[Existencia ]]*Tabla13[[#This Row],[Costo unitario   RD$]])</f>
        <v>2849.7</v>
      </c>
    </row>
    <row r="148" spans="1:12" s="18" customFormat="1" ht="22.5" customHeight="1" x14ac:dyDescent="0.25">
      <c r="A148" s="16"/>
      <c r="B148" s="29">
        <v>88</v>
      </c>
      <c r="C148" s="59">
        <v>44676</v>
      </c>
      <c r="D148" s="34">
        <v>44676</v>
      </c>
      <c r="E148" s="25">
        <v>2049</v>
      </c>
      <c r="F148" s="8" t="s">
        <v>286</v>
      </c>
      <c r="G148" s="14" t="s">
        <v>335</v>
      </c>
      <c r="H148" s="12" t="s">
        <v>347</v>
      </c>
      <c r="I148" s="35" t="s">
        <v>14</v>
      </c>
      <c r="J148" s="13">
        <v>58</v>
      </c>
      <c r="K148" s="47">
        <v>17.7</v>
      </c>
      <c r="L148" s="47">
        <f>(Tabla13[[#This Row],[Existencia ]]*Tabla13[[#This Row],[Costo unitario   RD$]])</f>
        <v>1026.5999999999999</v>
      </c>
    </row>
    <row r="149" spans="1:12" s="18" customFormat="1" ht="22.5" customHeight="1" x14ac:dyDescent="0.25">
      <c r="A149" s="16"/>
      <c r="B149" s="29">
        <v>90</v>
      </c>
      <c r="C149" s="59">
        <v>44676</v>
      </c>
      <c r="D149" s="34">
        <v>44676</v>
      </c>
      <c r="E149" s="25">
        <v>2084</v>
      </c>
      <c r="F149" s="8" t="s">
        <v>98</v>
      </c>
      <c r="G149" s="14" t="s">
        <v>337</v>
      </c>
      <c r="H149" s="12" t="s">
        <v>348</v>
      </c>
      <c r="I149" s="35" t="s">
        <v>14</v>
      </c>
      <c r="J149" s="13">
        <v>150</v>
      </c>
      <c r="K149" s="47">
        <v>47.2</v>
      </c>
      <c r="L149" s="47">
        <f>(Tabla13[[#This Row],[Existencia ]]*Tabla13[[#This Row],[Costo unitario   RD$]])</f>
        <v>7080</v>
      </c>
    </row>
    <row r="150" spans="1:12" s="18" customFormat="1" ht="22.5" customHeight="1" x14ac:dyDescent="0.25">
      <c r="A150" s="16"/>
      <c r="B150" s="29">
        <v>92</v>
      </c>
      <c r="C150" s="59">
        <v>44676</v>
      </c>
      <c r="D150" s="34">
        <v>44676</v>
      </c>
      <c r="E150" s="25">
        <v>1042</v>
      </c>
      <c r="F150" s="8" t="s">
        <v>103</v>
      </c>
      <c r="G150" s="14" t="s">
        <v>338</v>
      </c>
      <c r="H150" s="12" t="s">
        <v>356</v>
      </c>
      <c r="I150" s="35" t="s">
        <v>14</v>
      </c>
      <c r="J150" s="13">
        <v>109</v>
      </c>
      <c r="K150" s="47">
        <v>23.6</v>
      </c>
      <c r="L150" s="47">
        <f>(Tabla13[[#This Row],[Existencia ]]*Tabla13[[#This Row],[Costo unitario   RD$]])</f>
        <v>2572.4</v>
      </c>
    </row>
    <row r="151" spans="1:12" s="18" customFormat="1" ht="22.5" customHeight="1" x14ac:dyDescent="0.25">
      <c r="A151" s="16"/>
      <c r="B151" s="29">
        <v>93</v>
      </c>
      <c r="C151" s="59">
        <v>44676</v>
      </c>
      <c r="D151" s="34">
        <v>44676</v>
      </c>
      <c r="E151" s="25">
        <v>2078</v>
      </c>
      <c r="F151" s="8" t="s">
        <v>19</v>
      </c>
      <c r="G151" s="14" t="s">
        <v>295</v>
      </c>
      <c r="H151" s="12" t="s">
        <v>351</v>
      </c>
      <c r="I151" s="35" t="s">
        <v>14</v>
      </c>
      <c r="J151" s="13">
        <v>12</v>
      </c>
      <c r="K151" s="47">
        <v>129.80000000000001</v>
      </c>
      <c r="L151" s="47">
        <f>(Tabla13[[#This Row],[Existencia ]]*Tabla13[[#This Row],[Costo unitario   RD$]])</f>
        <v>1557.6000000000001</v>
      </c>
    </row>
    <row r="152" spans="1:12" s="18" customFormat="1" ht="35.25" customHeight="1" x14ac:dyDescent="0.25">
      <c r="A152" s="16"/>
      <c r="B152" s="29">
        <v>94</v>
      </c>
      <c r="C152" s="59">
        <v>44676</v>
      </c>
      <c r="D152" s="34">
        <v>44676</v>
      </c>
      <c r="E152" s="25">
        <v>2089</v>
      </c>
      <c r="F152" s="8" t="s">
        <v>21</v>
      </c>
      <c r="G152" s="14" t="s">
        <v>339</v>
      </c>
      <c r="H152" s="12" t="s">
        <v>352</v>
      </c>
      <c r="I152" s="35" t="s">
        <v>14</v>
      </c>
      <c r="J152" s="13">
        <v>75</v>
      </c>
      <c r="K152" s="47">
        <v>236</v>
      </c>
      <c r="L152" s="47">
        <f>(Tabla13[[#This Row],[Existencia ]]*Tabla13[[#This Row],[Costo unitario   RD$]])</f>
        <v>17700</v>
      </c>
    </row>
    <row r="153" spans="1:12" s="18" customFormat="1" ht="30" customHeight="1" x14ac:dyDescent="0.25">
      <c r="A153" s="16"/>
      <c r="B153" s="29">
        <v>95</v>
      </c>
      <c r="C153" s="59">
        <v>44676</v>
      </c>
      <c r="D153" s="34">
        <v>44676</v>
      </c>
      <c r="E153" s="25">
        <v>2005</v>
      </c>
      <c r="F153" s="8" t="s">
        <v>286</v>
      </c>
      <c r="G153" s="14" t="s">
        <v>340</v>
      </c>
      <c r="H153" s="12" t="s">
        <v>353</v>
      </c>
      <c r="I153" s="35" t="s">
        <v>14</v>
      </c>
      <c r="J153" s="13">
        <v>50</v>
      </c>
      <c r="K153" s="47">
        <v>23.6</v>
      </c>
      <c r="L153" s="47">
        <f>(Tabla13[[#This Row],[Existencia ]]*Tabla13[[#This Row],[Costo unitario   RD$]])</f>
        <v>1180</v>
      </c>
    </row>
    <row r="154" spans="1:12" s="18" customFormat="1" ht="22.5" customHeight="1" x14ac:dyDescent="0.25">
      <c r="A154" s="16"/>
      <c r="B154" s="29">
        <v>96</v>
      </c>
      <c r="C154" s="59">
        <v>44676</v>
      </c>
      <c r="D154" s="34">
        <v>44676</v>
      </c>
      <c r="E154" s="25">
        <v>2017</v>
      </c>
      <c r="F154" s="8" t="s">
        <v>19</v>
      </c>
      <c r="G154" s="14" t="s">
        <v>341</v>
      </c>
      <c r="H154" s="12" t="s">
        <v>354</v>
      </c>
      <c r="I154" s="35" t="s">
        <v>14</v>
      </c>
      <c r="J154" s="13">
        <v>100</v>
      </c>
      <c r="K154" s="47">
        <v>47.2</v>
      </c>
      <c r="L154" s="47">
        <f>(Tabla13[[#This Row],[Existencia ]]*Tabla13[[#This Row],[Costo unitario   RD$]])</f>
        <v>4720</v>
      </c>
    </row>
    <row r="155" spans="1:12" s="18" customFormat="1" ht="22.5" customHeight="1" x14ac:dyDescent="0.25">
      <c r="A155" s="16"/>
      <c r="B155" s="29">
        <v>97</v>
      </c>
      <c r="C155" s="59">
        <v>44676</v>
      </c>
      <c r="D155" s="34">
        <v>44676</v>
      </c>
      <c r="E155" s="25">
        <v>2070</v>
      </c>
      <c r="F155" s="8" t="s">
        <v>19</v>
      </c>
      <c r="G155" s="14" t="s">
        <v>342</v>
      </c>
      <c r="H155" s="12" t="s">
        <v>119</v>
      </c>
      <c r="I155" s="35" t="s">
        <v>14</v>
      </c>
      <c r="J155" s="13">
        <v>57</v>
      </c>
      <c r="K155" s="47">
        <v>11.8</v>
      </c>
      <c r="L155" s="47">
        <f>(Tabla13[[#This Row],[Existencia ]]*Tabla13[[#This Row],[Costo unitario   RD$]])</f>
        <v>672.6</v>
      </c>
    </row>
    <row r="156" spans="1:12" s="18" customFormat="1" ht="22.5" customHeight="1" x14ac:dyDescent="0.25">
      <c r="A156" s="16"/>
      <c r="B156" s="29">
        <v>98</v>
      </c>
      <c r="C156" s="57">
        <v>44664</v>
      </c>
      <c r="D156" s="31">
        <v>44664</v>
      </c>
      <c r="E156" s="25">
        <v>4061</v>
      </c>
      <c r="F156" s="8" t="s">
        <v>325</v>
      </c>
      <c r="G156" s="14" t="s">
        <v>324</v>
      </c>
      <c r="H156" s="32" t="s">
        <v>355</v>
      </c>
      <c r="I156" s="29" t="s">
        <v>14</v>
      </c>
      <c r="J156" s="13">
        <v>193</v>
      </c>
      <c r="K156" s="48">
        <v>124</v>
      </c>
      <c r="L156" s="47">
        <f>(Tabla13[[#This Row],[Existencia ]]*Tabla13[[#This Row],[Costo unitario   RD$]])</f>
        <v>23932</v>
      </c>
    </row>
    <row r="157" spans="1:12" s="18" customFormat="1" ht="22.5" customHeight="1" x14ac:dyDescent="0.25">
      <c r="A157" s="15"/>
      <c r="B157" s="29">
        <v>100</v>
      </c>
      <c r="C157" s="56">
        <v>44659</v>
      </c>
      <c r="D157" s="24">
        <v>44659</v>
      </c>
      <c r="E157" s="25">
        <v>2011</v>
      </c>
      <c r="F157" s="8" t="s">
        <v>19</v>
      </c>
      <c r="G157" s="14" t="s">
        <v>282</v>
      </c>
      <c r="H157" s="28" t="s">
        <v>303</v>
      </c>
      <c r="I157" s="25" t="s">
        <v>67</v>
      </c>
      <c r="J157" s="13">
        <v>70</v>
      </c>
      <c r="K157" s="47">
        <v>21.995200000000001</v>
      </c>
      <c r="L157" s="47">
        <f>(Tabla13[[#This Row],[Existencia ]]*Tabla13[[#This Row],[Costo unitario   RD$]])</f>
        <v>1539.664</v>
      </c>
    </row>
    <row r="158" spans="1:12" s="18" customFormat="1" ht="22.5" customHeight="1" x14ac:dyDescent="0.25">
      <c r="A158" s="15"/>
      <c r="B158" s="29">
        <v>101</v>
      </c>
      <c r="C158" s="56">
        <v>44659</v>
      </c>
      <c r="D158" s="24">
        <v>44659</v>
      </c>
      <c r="E158" s="25">
        <v>2016</v>
      </c>
      <c r="F158" s="8" t="s">
        <v>19</v>
      </c>
      <c r="G158" s="14" t="s">
        <v>282</v>
      </c>
      <c r="H158" s="28" t="s">
        <v>304</v>
      </c>
      <c r="I158" s="25" t="s">
        <v>67</v>
      </c>
      <c r="J158" s="13">
        <v>92</v>
      </c>
      <c r="K158" s="47">
        <v>33.924999999999997</v>
      </c>
      <c r="L158" s="47">
        <f>(Tabla13[[#This Row],[Existencia ]]*Tabla13[[#This Row],[Costo unitario   RD$]])</f>
        <v>3121.1</v>
      </c>
    </row>
    <row r="159" spans="1:12" s="18" customFormat="1" ht="22.5" customHeight="1" x14ac:dyDescent="0.25">
      <c r="A159" s="15"/>
      <c r="B159" s="29">
        <v>102</v>
      </c>
      <c r="C159" s="56">
        <v>44659</v>
      </c>
      <c r="D159" s="24">
        <v>44659</v>
      </c>
      <c r="E159" s="25">
        <v>2012</v>
      </c>
      <c r="F159" s="8" t="s">
        <v>19</v>
      </c>
      <c r="G159" s="14" t="s">
        <v>282</v>
      </c>
      <c r="H159" s="28" t="s">
        <v>305</v>
      </c>
      <c r="I159" s="25" t="s">
        <v>67</v>
      </c>
      <c r="J159" s="13">
        <v>110</v>
      </c>
      <c r="K159" s="47">
        <v>70.516800000000003</v>
      </c>
      <c r="L159" s="47">
        <f>(Tabla13[[#This Row],[Existencia ]]*Tabla13[[#This Row],[Costo unitario   RD$]])</f>
        <v>7756.848</v>
      </c>
    </row>
    <row r="160" spans="1:12" s="18" customFormat="1" ht="22.5" customHeight="1" x14ac:dyDescent="0.25">
      <c r="A160" s="15"/>
      <c r="B160" s="29">
        <v>103</v>
      </c>
      <c r="C160" s="56">
        <v>44659</v>
      </c>
      <c r="D160" s="24">
        <v>44659</v>
      </c>
      <c r="E160" s="25">
        <v>2013</v>
      </c>
      <c r="F160" s="8" t="s">
        <v>19</v>
      </c>
      <c r="G160" s="14" t="s">
        <v>282</v>
      </c>
      <c r="H160" s="28" t="s">
        <v>306</v>
      </c>
      <c r="I160" s="25" t="s">
        <v>67</v>
      </c>
      <c r="J160" s="13">
        <v>79</v>
      </c>
      <c r="K160" s="47">
        <v>48.8992</v>
      </c>
      <c r="L160" s="47">
        <f>(Tabla13[[#This Row],[Existencia ]]*Tabla13[[#This Row],[Costo unitario   RD$]])</f>
        <v>3863.0367999999999</v>
      </c>
    </row>
    <row r="161" spans="1:12" s="18" customFormat="1" ht="22.5" customHeight="1" x14ac:dyDescent="0.25">
      <c r="A161" s="15"/>
      <c r="B161" s="29">
        <v>104</v>
      </c>
      <c r="C161" s="56">
        <v>44659</v>
      </c>
      <c r="D161" s="24">
        <v>44659</v>
      </c>
      <c r="E161" s="25">
        <v>2014</v>
      </c>
      <c r="F161" s="8" t="s">
        <v>19</v>
      </c>
      <c r="G161" s="14" t="s">
        <v>283</v>
      </c>
      <c r="H161" s="28" t="s">
        <v>307</v>
      </c>
      <c r="I161" s="25" t="s">
        <v>67</v>
      </c>
      <c r="J161" s="13">
        <v>6</v>
      </c>
      <c r="K161" s="47">
        <v>158.09639999999999</v>
      </c>
      <c r="L161" s="47">
        <f>(Tabla13[[#This Row],[Existencia ]]*Tabla13[[#This Row],[Costo unitario   RD$]])</f>
        <v>948.57839999999987</v>
      </c>
    </row>
    <row r="162" spans="1:12" s="18" customFormat="1" ht="22.5" customHeight="1" x14ac:dyDescent="0.25">
      <c r="A162" s="15"/>
      <c r="B162" s="29">
        <v>107</v>
      </c>
      <c r="C162" s="56">
        <v>44659</v>
      </c>
      <c r="D162" s="24">
        <v>44659</v>
      </c>
      <c r="E162" s="25">
        <v>2040</v>
      </c>
      <c r="F162" s="8" t="s">
        <v>286</v>
      </c>
      <c r="G162" s="14" t="s">
        <v>285</v>
      </c>
      <c r="H162" s="28" t="s">
        <v>458</v>
      </c>
      <c r="I162" s="25" t="s">
        <v>67</v>
      </c>
      <c r="J162" s="13">
        <v>64</v>
      </c>
      <c r="K162" s="47">
        <v>22.42</v>
      </c>
      <c r="L162" s="47">
        <f>(Tabla13[[#This Row],[Existencia ]]*Tabla13[[#This Row],[Costo unitario   RD$]])</f>
        <v>1434.88</v>
      </c>
    </row>
    <row r="163" spans="1:12" s="18" customFormat="1" ht="22.5" customHeight="1" x14ac:dyDescent="0.25">
      <c r="A163" s="15"/>
      <c r="B163" s="29">
        <v>108</v>
      </c>
      <c r="C163" s="56">
        <v>44659</v>
      </c>
      <c r="D163" s="24">
        <v>44659</v>
      </c>
      <c r="E163" s="25">
        <v>2037</v>
      </c>
      <c r="F163" s="8" t="s">
        <v>19</v>
      </c>
      <c r="G163" s="14" t="s">
        <v>287</v>
      </c>
      <c r="H163" s="28" t="s">
        <v>310</v>
      </c>
      <c r="I163" s="25" t="s">
        <v>14</v>
      </c>
      <c r="J163" s="13">
        <v>37</v>
      </c>
      <c r="K163" s="47">
        <v>30.3614</v>
      </c>
      <c r="L163" s="47">
        <f>(Tabla13[[#This Row],[Existencia ]]*Tabla13[[#This Row],[Costo unitario   RD$]])</f>
        <v>1123.3717999999999</v>
      </c>
    </row>
    <row r="164" spans="1:12" s="18" customFormat="1" ht="22.5" customHeight="1" x14ac:dyDescent="0.25">
      <c r="A164" s="15"/>
      <c r="B164" s="29">
        <v>109</v>
      </c>
      <c r="C164" s="56">
        <v>44659</v>
      </c>
      <c r="D164" s="24">
        <v>44659</v>
      </c>
      <c r="E164" s="25">
        <v>1065</v>
      </c>
      <c r="F164" s="8" t="s">
        <v>19</v>
      </c>
      <c r="G164" s="14" t="s">
        <v>287</v>
      </c>
      <c r="H164" s="28" t="s">
        <v>360</v>
      </c>
      <c r="I164" s="25" t="s">
        <v>14</v>
      </c>
      <c r="J164" s="13">
        <v>92</v>
      </c>
      <c r="K164" s="47">
        <v>17.145399999999999</v>
      </c>
      <c r="L164" s="47">
        <f>(Tabla13[[#This Row],[Existencia ]]*Tabla13[[#This Row],[Costo unitario   RD$]])</f>
        <v>1577.3767999999998</v>
      </c>
    </row>
    <row r="165" spans="1:12" s="18" customFormat="1" ht="22.5" customHeight="1" x14ac:dyDescent="0.25">
      <c r="A165" s="15"/>
      <c r="B165" s="29">
        <v>110</v>
      </c>
      <c r="C165" s="56">
        <v>44659</v>
      </c>
      <c r="D165" s="24">
        <v>44659</v>
      </c>
      <c r="E165" s="25">
        <v>2037</v>
      </c>
      <c r="F165" s="8" t="s">
        <v>19</v>
      </c>
      <c r="G165" s="14" t="s">
        <v>287</v>
      </c>
      <c r="H165" s="28" t="s">
        <v>311</v>
      </c>
      <c r="I165" s="25" t="s">
        <v>14</v>
      </c>
      <c r="J165" s="13">
        <v>170</v>
      </c>
      <c r="K165" s="47">
        <v>29.747800000000002</v>
      </c>
      <c r="L165" s="47">
        <f>(Tabla13[[#This Row],[Existencia ]]*Tabla13[[#This Row],[Costo unitario   RD$]])</f>
        <v>5057.1260000000002</v>
      </c>
    </row>
    <row r="166" spans="1:12" s="18" customFormat="1" ht="22.5" customHeight="1" x14ac:dyDescent="0.25">
      <c r="A166" s="15"/>
      <c r="B166" s="29">
        <v>111</v>
      </c>
      <c r="C166" s="56">
        <v>44659</v>
      </c>
      <c r="D166" s="24">
        <v>44659</v>
      </c>
      <c r="E166" s="25">
        <v>1065</v>
      </c>
      <c r="F166" s="8" t="s">
        <v>19</v>
      </c>
      <c r="G166" s="14" t="s">
        <v>287</v>
      </c>
      <c r="H166" s="28" t="s">
        <v>359</v>
      </c>
      <c r="I166" s="25" t="s">
        <v>14</v>
      </c>
      <c r="J166" s="13">
        <v>242</v>
      </c>
      <c r="K166" s="47">
        <v>27.387800000000002</v>
      </c>
      <c r="L166" s="47">
        <f>(Tabla13[[#This Row],[Existencia ]]*Tabla13[[#This Row],[Costo unitario   RD$]])</f>
        <v>6627.847600000001</v>
      </c>
    </row>
    <row r="167" spans="1:12" s="18" customFormat="1" ht="22.5" customHeight="1" x14ac:dyDescent="0.25">
      <c r="A167" s="15"/>
      <c r="B167" s="29">
        <v>112</v>
      </c>
      <c r="C167" s="56">
        <v>44659</v>
      </c>
      <c r="D167" s="24">
        <v>44659</v>
      </c>
      <c r="E167" s="25">
        <v>1078</v>
      </c>
      <c r="F167" s="8" t="s">
        <v>19</v>
      </c>
      <c r="G167" s="14" t="s">
        <v>287</v>
      </c>
      <c r="H167" s="28" t="s">
        <v>312</v>
      </c>
      <c r="I167" s="25" t="s">
        <v>14</v>
      </c>
      <c r="J167" s="13">
        <v>1</v>
      </c>
      <c r="K167" s="47">
        <v>49.996600000000001</v>
      </c>
      <c r="L167" s="47">
        <f>(Tabla13[[#This Row],[Existencia ]]*Tabla13[[#This Row],[Costo unitario   RD$]])</f>
        <v>49.996600000000001</v>
      </c>
    </row>
    <row r="168" spans="1:12" s="18" customFormat="1" ht="22.5" customHeight="1" x14ac:dyDescent="0.25">
      <c r="A168" s="15"/>
      <c r="B168" s="29">
        <v>113</v>
      </c>
      <c r="C168" s="56">
        <v>44659</v>
      </c>
      <c r="D168" s="24">
        <v>44659</v>
      </c>
      <c r="E168" s="25">
        <v>1019</v>
      </c>
      <c r="F168" s="8" t="s">
        <v>19</v>
      </c>
      <c r="G168" s="14" t="s">
        <v>288</v>
      </c>
      <c r="H168" s="28" t="s">
        <v>398</v>
      </c>
      <c r="I168" s="25" t="s">
        <v>14</v>
      </c>
      <c r="J168" s="13">
        <v>150</v>
      </c>
      <c r="K168" s="47">
        <v>18.561400000000003</v>
      </c>
      <c r="L168" s="47">
        <f>(Tabla13[[#This Row],[Existencia ]]*Tabla13[[#This Row],[Costo unitario   RD$]])</f>
        <v>2784.2100000000005</v>
      </c>
    </row>
    <row r="169" spans="1:12" s="18" customFormat="1" ht="22.5" customHeight="1" x14ac:dyDescent="0.25">
      <c r="A169" s="15"/>
      <c r="B169" s="29">
        <v>114</v>
      </c>
      <c r="C169" s="56">
        <v>44659</v>
      </c>
      <c r="D169" s="24">
        <v>44659</v>
      </c>
      <c r="E169" s="25">
        <v>1023</v>
      </c>
      <c r="F169" s="8" t="s">
        <v>19</v>
      </c>
      <c r="G169" s="14" t="s">
        <v>288</v>
      </c>
      <c r="H169" s="28" t="s">
        <v>399</v>
      </c>
      <c r="I169" s="25" t="s">
        <v>14</v>
      </c>
      <c r="J169" s="13">
        <v>222</v>
      </c>
      <c r="K169" s="47">
        <v>22.998200000000001</v>
      </c>
      <c r="L169" s="47">
        <f>(Tabla13[[#This Row],[Existencia ]]*Tabla13[[#This Row],[Costo unitario   RD$]])</f>
        <v>5105.6004000000003</v>
      </c>
    </row>
    <row r="170" spans="1:12" s="18" customFormat="1" ht="22.5" customHeight="1" x14ac:dyDescent="0.25">
      <c r="A170" s="15"/>
      <c r="B170" s="29">
        <v>115</v>
      </c>
      <c r="C170" s="56">
        <v>44659</v>
      </c>
      <c r="D170" s="24">
        <v>44659</v>
      </c>
      <c r="E170" s="25">
        <v>2053</v>
      </c>
      <c r="F170" s="8" t="s">
        <v>19</v>
      </c>
      <c r="G170" s="14" t="s">
        <v>289</v>
      </c>
      <c r="H170" s="28" t="s">
        <v>313</v>
      </c>
      <c r="I170" s="25" t="s">
        <v>67</v>
      </c>
      <c r="J170" s="13">
        <v>189</v>
      </c>
      <c r="K170" s="47">
        <v>179.64320000000001</v>
      </c>
      <c r="L170" s="47">
        <f>(Tabla13[[#This Row],[Existencia ]]*Tabla13[[#This Row],[Costo unitario   RD$]])</f>
        <v>33952.5648</v>
      </c>
    </row>
    <row r="171" spans="1:12" s="18" customFormat="1" ht="22.5" customHeight="1" x14ac:dyDescent="0.25">
      <c r="A171" s="15"/>
      <c r="B171" s="29">
        <v>120</v>
      </c>
      <c r="C171" s="56">
        <v>44659</v>
      </c>
      <c r="D171" s="24">
        <v>44659</v>
      </c>
      <c r="E171" s="25">
        <v>2050</v>
      </c>
      <c r="F171" s="8" t="s">
        <v>19</v>
      </c>
      <c r="G171" s="14" t="s">
        <v>290</v>
      </c>
      <c r="H171" s="28" t="s">
        <v>315</v>
      </c>
      <c r="I171" s="25" t="s">
        <v>14</v>
      </c>
      <c r="J171" s="13">
        <v>11</v>
      </c>
      <c r="K171" s="47">
        <v>283.2</v>
      </c>
      <c r="L171" s="47">
        <f>(Tabla13[[#This Row],[Existencia ]]*Tabla13[[#This Row],[Costo unitario   RD$]])</f>
        <v>3115.2</v>
      </c>
    </row>
    <row r="172" spans="1:12" s="18" customFormat="1" ht="22.5" customHeight="1" x14ac:dyDescent="0.25">
      <c r="A172" s="15"/>
      <c r="B172" s="29">
        <v>121</v>
      </c>
      <c r="C172" s="56">
        <v>44659</v>
      </c>
      <c r="D172" s="24">
        <v>44659</v>
      </c>
      <c r="E172" s="25">
        <v>2085</v>
      </c>
      <c r="F172" s="8" t="s">
        <v>105</v>
      </c>
      <c r="G172" s="14" t="s">
        <v>291</v>
      </c>
      <c r="H172" s="28" t="s">
        <v>397</v>
      </c>
      <c r="I172" s="25" t="s">
        <v>14</v>
      </c>
      <c r="J172" s="13">
        <v>47</v>
      </c>
      <c r="K172" s="47">
        <v>43.718999999999994</v>
      </c>
      <c r="L172" s="47">
        <f>(Tabla13[[#This Row],[Existencia ]]*Tabla13[[#This Row],[Costo unitario   RD$]])</f>
        <v>2054.7929999999997</v>
      </c>
    </row>
    <row r="173" spans="1:12" s="18" customFormat="1" ht="22.5" customHeight="1" x14ac:dyDescent="0.25">
      <c r="A173" s="15"/>
      <c r="B173" s="29">
        <v>122</v>
      </c>
      <c r="C173" s="56">
        <v>44659</v>
      </c>
      <c r="D173" s="24">
        <v>44659</v>
      </c>
      <c r="E173" s="25">
        <v>1045</v>
      </c>
      <c r="F173" s="8" t="s">
        <v>21</v>
      </c>
      <c r="G173" s="14" t="s">
        <v>292</v>
      </c>
      <c r="H173" s="28" t="s">
        <v>316</v>
      </c>
      <c r="I173" s="25" t="s">
        <v>14</v>
      </c>
      <c r="J173" s="13">
        <v>98</v>
      </c>
      <c r="K173" s="47">
        <v>214.00479999999999</v>
      </c>
      <c r="L173" s="47">
        <f>(Tabla13[[#This Row],[Existencia ]]*Tabla13[[#This Row],[Costo unitario   RD$]])</f>
        <v>20972.470399999998</v>
      </c>
    </row>
    <row r="174" spans="1:12" s="18" customFormat="1" ht="22.5" customHeight="1" x14ac:dyDescent="0.25">
      <c r="A174" s="15"/>
      <c r="B174" s="29">
        <v>123</v>
      </c>
      <c r="C174" s="56">
        <v>44659</v>
      </c>
      <c r="D174" s="24">
        <v>44659</v>
      </c>
      <c r="E174" s="25">
        <v>1046</v>
      </c>
      <c r="F174" s="8" t="s">
        <v>21</v>
      </c>
      <c r="G174" s="14" t="s">
        <v>292</v>
      </c>
      <c r="H174" s="28" t="s">
        <v>317</v>
      </c>
      <c r="I174" s="25" t="s">
        <v>14</v>
      </c>
      <c r="J174" s="13">
        <v>98</v>
      </c>
      <c r="K174" s="47">
        <v>280.00220000000002</v>
      </c>
      <c r="L174" s="47">
        <f>(Tabla13[[#This Row],[Existencia ]]*Tabla13[[#This Row],[Costo unitario   RD$]])</f>
        <v>27440.215600000003</v>
      </c>
    </row>
    <row r="175" spans="1:12" s="18" customFormat="1" ht="22.5" customHeight="1" x14ac:dyDescent="0.25">
      <c r="A175" s="15"/>
      <c r="B175" s="29">
        <v>127</v>
      </c>
      <c r="C175" s="56">
        <v>44659</v>
      </c>
      <c r="D175" s="24">
        <v>44659</v>
      </c>
      <c r="E175" s="25">
        <v>2022</v>
      </c>
      <c r="F175" s="8" t="s">
        <v>19</v>
      </c>
      <c r="G175" s="14" t="s">
        <v>294</v>
      </c>
      <c r="H175" s="28" t="s">
        <v>318</v>
      </c>
      <c r="I175" s="25" t="s">
        <v>14</v>
      </c>
      <c r="J175" s="13">
        <v>100</v>
      </c>
      <c r="K175" s="47">
        <v>38.999000000000002</v>
      </c>
      <c r="L175" s="47">
        <f>(Tabla13[[#This Row],[Existencia ]]*Tabla13[[#This Row],[Costo unitario   RD$]])</f>
        <v>3899.9</v>
      </c>
    </row>
    <row r="176" spans="1:12" s="18" customFormat="1" ht="22.5" customHeight="1" x14ac:dyDescent="0.25">
      <c r="A176" s="15"/>
      <c r="B176" s="29">
        <v>128</v>
      </c>
      <c r="C176" s="56">
        <v>44659</v>
      </c>
      <c r="D176" s="24">
        <v>44659</v>
      </c>
      <c r="E176" s="25">
        <v>2020</v>
      </c>
      <c r="F176" s="8" t="s">
        <v>19</v>
      </c>
      <c r="G176" s="14" t="s">
        <v>294</v>
      </c>
      <c r="H176" s="28" t="s">
        <v>319</v>
      </c>
      <c r="I176" s="25" t="s">
        <v>14</v>
      </c>
      <c r="J176" s="13">
        <v>64</v>
      </c>
      <c r="K176" s="47">
        <v>59.165200000000006</v>
      </c>
      <c r="L176" s="47">
        <f>(Tabla13[[#This Row],[Existencia ]]*Tabla13[[#This Row],[Costo unitario   RD$]])</f>
        <v>3786.5728000000004</v>
      </c>
    </row>
    <row r="177" spans="1:12" s="18" customFormat="1" ht="22.5" customHeight="1" x14ac:dyDescent="0.25">
      <c r="A177" s="15"/>
      <c r="B177" s="29">
        <v>129</v>
      </c>
      <c r="C177" s="56">
        <v>44659</v>
      </c>
      <c r="D177" s="24">
        <v>44659</v>
      </c>
      <c r="E177" s="25">
        <v>2055</v>
      </c>
      <c r="F177" s="8" t="s">
        <v>19</v>
      </c>
      <c r="G177" s="14" t="s">
        <v>295</v>
      </c>
      <c r="H177" s="28" t="s">
        <v>320</v>
      </c>
      <c r="I177" s="25" t="s">
        <v>14</v>
      </c>
      <c r="J177" s="13">
        <v>84</v>
      </c>
      <c r="K177" s="47">
        <v>118</v>
      </c>
      <c r="L177" s="47">
        <f>(Tabla13[[#This Row],[Existencia ]]*Tabla13[[#This Row],[Costo unitario   RD$]])</f>
        <v>9912</v>
      </c>
    </row>
    <row r="178" spans="1:12" s="18" customFormat="1" ht="22.5" customHeight="1" x14ac:dyDescent="0.25">
      <c r="A178" s="15"/>
      <c r="B178" s="29">
        <v>130</v>
      </c>
      <c r="C178" s="56">
        <v>44659</v>
      </c>
      <c r="D178" s="24">
        <v>44659</v>
      </c>
      <c r="E178" s="25">
        <v>2009</v>
      </c>
      <c r="F178" s="8" t="s">
        <v>19</v>
      </c>
      <c r="G178" s="14" t="s">
        <v>283</v>
      </c>
      <c r="H178" s="28" t="s">
        <v>357</v>
      </c>
      <c r="I178" s="25" t="s">
        <v>14</v>
      </c>
      <c r="J178" s="13">
        <v>239</v>
      </c>
      <c r="K178" s="47">
        <v>21.122</v>
      </c>
      <c r="L178" s="47">
        <f>(Tabla13[[#This Row],[Existencia ]]*Tabla13[[#This Row],[Costo unitario   RD$]])</f>
        <v>5048.1580000000004</v>
      </c>
    </row>
    <row r="179" spans="1:12" s="18" customFormat="1" ht="22.5" customHeight="1" x14ac:dyDescent="0.25">
      <c r="A179" s="15"/>
      <c r="B179" s="29">
        <v>131</v>
      </c>
      <c r="C179" s="56">
        <v>44659</v>
      </c>
      <c r="D179" s="24">
        <v>44659</v>
      </c>
      <c r="E179" s="25">
        <v>2010</v>
      </c>
      <c r="F179" s="8" t="s">
        <v>19</v>
      </c>
      <c r="G179" s="14" t="s">
        <v>283</v>
      </c>
      <c r="H179" s="28" t="s">
        <v>358</v>
      </c>
      <c r="I179" s="25" t="s">
        <v>14</v>
      </c>
      <c r="J179" s="13">
        <v>139</v>
      </c>
      <c r="K179" s="47">
        <v>53.867000000000004</v>
      </c>
      <c r="L179" s="47">
        <f>(Tabla13[[#This Row],[Existencia ]]*Tabla13[[#This Row],[Costo unitario   RD$]])</f>
        <v>7487.5130000000008</v>
      </c>
    </row>
    <row r="180" spans="1:12" s="18" customFormat="1" ht="22.5" customHeight="1" x14ac:dyDescent="0.25">
      <c r="A180" s="15"/>
      <c r="B180" s="29">
        <v>132</v>
      </c>
      <c r="C180" s="56">
        <v>44659</v>
      </c>
      <c r="D180" s="24">
        <v>44659</v>
      </c>
      <c r="E180" s="25">
        <v>2018</v>
      </c>
      <c r="F180" s="8" t="s">
        <v>19</v>
      </c>
      <c r="G180" s="14" t="s">
        <v>296</v>
      </c>
      <c r="H180" s="28" t="s">
        <v>79</v>
      </c>
      <c r="I180" s="25" t="s">
        <v>14</v>
      </c>
      <c r="J180" s="13">
        <v>22</v>
      </c>
      <c r="K180" s="47">
        <v>29.570799999999998</v>
      </c>
      <c r="L180" s="47">
        <f>(Tabla13[[#This Row],[Existencia ]]*Tabla13[[#This Row],[Costo unitario   RD$]])</f>
        <v>650.55759999999998</v>
      </c>
    </row>
    <row r="181" spans="1:12" s="18" customFormat="1" ht="22.5" customHeight="1" x14ac:dyDescent="0.25">
      <c r="A181" s="15"/>
      <c r="B181" s="29">
        <v>133</v>
      </c>
      <c r="C181" s="56">
        <v>44659</v>
      </c>
      <c r="D181" s="24">
        <v>44659</v>
      </c>
      <c r="E181" s="25">
        <v>2023</v>
      </c>
      <c r="F181" s="8" t="s">
        <v>19</v>
      </c>
      <c r="G181" s="14" t="s">
        <v>297</v>
      </c>
      <c r="H181" s="28" t="s">
        <v>72</v>
      </c>
      <c r="I181" s="25" t="s">
        <v>14</v>
      </c>
      <c r="J181" s="13">
        <v>73</v>
      </c>
      <c r="K181" s="47">
        <v>125.3986</v>
      </c>
      <c r="L181" s="47">
        <f>(Tabla13[[#This Row],[Existencia ]]*Tabla13[[#This Row],[Costo unitario   RD$]])</f>
        <v>9154.0977999999996</v>
      </c>
    </row>
    <row r="182" spans="1:12" s="18" customFormat="1" ht="22.5" customHeight="1" x14ac:dyDescent="0.25">
      <c r="A182" s="15"/>
      <c r="B182" s="29">
        <v>134</v>
      </c>
      <c r="C182" s="56">
        <v>44659</v>
      </c>
      <c r="D182" s="24">
        <v>44659</v>
      </c>
      <c r="E182" s="25">
        <v>2024</v>
      </c>
      <c r="F182" s="8" t="s">
        <v>19</v>
      </c>
      <c r="G182" s="14" t="s">
        <v>298</v>
      </c>
      <c r="H182" s="28" t="s">
        <v>321</v>
      </c>
      <c r="I182" s="25" t="s">
        <v>14</v>
      </c>
      <c r="J182" s="13">
        <v>6</v>
      </c>
      <c r="K182" s="47">
        <v>576.00519999999995</v>
      </c>
      <c r="L182" s="47">
        <f>(Tabla13[[#This Row],[Existencia ]]*Tabla13[[#This Row],[Costo unitario   RD$]])</f>
        <v>3456.0311999999994</v>
      </c>
    </row>
    <row r="183" spans="1:12" s="18" customFormat="1" ht="22.5" customHeight="1" x14ac:dyDescent="0.25">
      <c r="A183" s="15"/>
      <c r="B183" s="29">
        <v>135</v>
      </c>
      <c r="C183" s="56">
        <v>44659</v>
      </c>
      <c r="D183" s="24">
        <v>44659</v>
      </c>
      <c r="E183" s="25">
        <v>2105</v>
      </c>
      <c r="F183" s="8" t="s">
        <v>300</v>
      </c>
      <c r="G183" s="14" t="s">
        <v>299</v>
      </c>
      <c r="H183" s="28" t="s">
        <v>322</v>
      </c>
      <c r="I183" s="25" t="s">
        <v>14</v>
      </c>
      <c r="J183" s="13">
        <v>252</v>
      </c>
      <c r="K183" s="47">
        <v>193.69698412698412</v>
      </c>
      <c r="L183" s="47">
        <f>(Tabla13[[#This Row],[Existencia ]]*Tabla13[[#This Row],[Costo unitario   RD$]])</f>
        <v>48811.64</v>
      </c>
    </row>
    <row r="184" spans="1:12" s="18" customFormat="1" ht="22.5" customHeight="1" x14ac:dyDescent="0.25">
      <c r="A184" s="15"/>
      <c r="B184" s="29">
        <v>136</v>
      </c>
      <c r="C184" s="56">
        <v>44659</v>
      </c>
      <c r="D184" s="24">
        <v>44659</v>
      </c>
      <c r="E184" s="25">
        <v>2106</v>
      </c>
      <c r="F184" s="8" t="s">
        <v>302</v>
      </c>
      <c r="G184" s="14" t="s">
        <v>301</v>
      </c>
      <c r="H184" s="28" t="s">
        <v>323</v>
      </c>
      <c r="I184" s="25" t="s">
        <v>14</v>
      </c>
      <c r="J184" s="13">
        <v>500</v>
      </c>
      <c r="K184" s="47">
        <v>9.6760000000000002</v>
      </c>
      <c r="L184" s="47">
        <f>(Tabla13[[#This Row],[Existencia ]]*Tabla13[[#This Row],[Costo unitario   RD$]])</f>
        <v>4838</v>
      </c>
    </row>
    <row r="185" spans="1:12" ht="22.5" customHeight="1" x14ac:dyDescent="0.25">
      <c r="B185" s="29">
        <v>137</v>
      </c>
      <c r="C185" s="56">
        <v>44563</v>
      </c>
      <c r="D185" s="24">
        <v>44563</v>
      </c>
      <c r="E185" s="25">
        <v>4090</v>
      </c>
      <c r="F185" s="25" t="s">
        <v>190</v>
      </c>
      <c r="G185" s="28" t="s">
        <v>191</v>
      </c>
      <c r="H185" s="28" t="s">
        <v>272</v>
      </c>
      <c r="I185" s="25" t="s">
        <v>14</v>
      </c>
      <c r="J185" s="25">
        <v>4</v>
      </c>
      <c r="K185" s="47">
        <v>590</v>
      </c>
      <c r="L185" s="47">
        <f>(Tabla13[[#This Row],[Existencia ]]*Tabla13[[#This Row],[Costo unitario   RD$]])</f>
        <v>2360</v>
      </c>
    </row>
    <row r="186" spans="1:12" s="18" customFormat="1" ht="22.5" customHeight="1" x14ac:dyDescent="0.25">
      <c r="A186" s="15">
        <v>4</v>
      </c>
      <c r="B186" s="29">
        <v>139</v>
      </c>
      <c r="C186" s="58">
        <v>44547</v>
      </c>
      <c r="D186" s="33">
        <v>44547</v>
      </c>
      <c r="E186" s="25">
        <v>4051</v>
      </c>
      <c r="F186" s="25" t="s">
        <v>190</v>
      </c>
      <c r="G186" s="28" t="s">
        <v>191</v>
      </c>
      <c r="H186" s="32" t="s">
        <v>241</v>
      </c>
      <c r="I186" s="29" t="s">
        <v>14</v>
      </c>
      <c r="J186" s="25">
        <v>1</v>
      </c>
      <c r="K186" s="47">
        <v>188.8</v>
      </c>
      <c r="L186" s="47">
        <f>(Tabla13[[#This Row],[Existencia ]]*Tabla13[[#This Row],[Costo unitario   RD$]])</f>
        <v>188.8</v>
      </c>
    </row>
    <row r="187" spans="1:12" s="18" customFormat="1" ht="22.5" customHeight="1" x14ac:dyDescent="0.25">
      <c r="A187" s="15">
        <v>5</v>
      </c>
      <c r="B187" s="29">
        <v>140</v>
      </c>
      <c r="C187" s="58">
        <v>44543</v>
      </c>
      <c r="D187" s="33">
        <v>44543</v>
      </c>
      <c r="E187" s="25">
        <v>4040</v>
      </c>
      <c r="F187" s="25" t="s">
        <v>231</v>
      </c>
      <c r="G187" s="28" t="s">
        <v>232</v>
      </c>
      <c r="H187" s="32" t="s">
        <v>236</v>
      </c>
      <c r="I187" s="29" t="s">
        <v>65</v>
      </c>
      <c r="J187" s="25">
        <v>169</v>
      </c>
      <c r="K187" s="47">
        <v>54.999799999999993</v>
      </c>
      <c r="L187" s="47">
        <f>(Tabla13[[#This Row],[Existencia ]]*Tabla13[[#This Row],[Costo unitario   RD$]])</f>
        <v>9294.9661999999989</v>
      </c>
    </row>
    <row r="188" spans="1:12" s="18" customFormat="1" ht="27.95" customHeight="1" x14ac:dyDescent="0.25">
      <c r="A188" s="15">
        <v>6</v>
      </c>
      <c r="B188" s="29">
        <v>141</v>
      </c>
      <c r="C188" s="56">
        <v>44543</v>
      </c>
      <c r="D188" s="24">
        <v>44543</v>
      </c>
      <c r="E188" s="25">
        <v>4071</v>
      </c>
      <c r="F188" s="29" t="s">
        <v>21</v>
      </c>
      <c r="G188" s="28" t="s">
        <v>22</v>
      </c>
      <c r="H188" s="32" t="s">
        <v>257</v>
      </c>
      <c r="I188" s="29" t="s">
        <v>14</v>
      </c>
      <c r="J188" s="25">
        <v>313</v>
      </c>
      <c r="K188" s="47">
        <v>42.774999999999999</v>
      </c>
      <c r="L188" s="47">
        <f>(Tabla13[[#This Row],[Existencia ]]*Tabla13[[#This Row],[Costo unitario   RD$]])</f>
        <v>13388.574999999999</v>
      </c>
    </row>
    <row r="189" spans="1:12" s="18" customFormat="1" ht="27.95" customHeight="1" x14ac:dyDescent="0.25">
      <c r="A189" s="15">
        <v>8</v>
      </c>
      <c r="B189" s="29">
        <v>143</v>
      </c>
      <c r="C189" s="58">
        <v>44540</v>
      </c>
      <c r="D189" s="33">
        <v>44540</v>
      </c>
      <c r="E189" s="25">
        <v>4024</v>
      </c>
      <c r="F189" s="25" t="s">
        <v>190</v>
      </c>
      <c r="G189" s="28" t="s">
        <v>191</v>
      </c>
      <c r="H189" s="32" t="s">
        <v>209</v>
      </c>
      <c r="I189" s="29" t="s">
        <v>210</v>
      </c>
      <c r="J189" s="25">
        <v>20</v>
      </c>
      <c r="K189" s="50">
        <v>376.41999999999996</v>
      </c>
      <c r="L189" s="47">
        <f>(Tabla13[[#This Row],[Existencia ]]*Tabla13[[#This Row],[Costo unitario   RD$]])</f>
        <v>7528.4</v>
      </c>
    </row>
    <row r="190" spans="1:12" s="18" customFormat="1" ht="27.95" customHeight="1" x14ac:dyDescent="0.25">
      <c r="A190" s="15">
        <v>9</v>
      </c>
      <c r="B190" s="29">
        <v>144</v>
      </c>
      <c r="C190" s="58">
        <v>44540</v>
      </c>
      <c r="D190" s="33">
        <v>44540</v>
      </c>
      <c r="E190" s="25">
        <v>4048</v>
      </c>
      <c r="F190" s="29" t="s">
        <v>190</v>
      </c>
      <c r="G190" s="28" t="s">
        <v>445</v>
      </c>
      <c r="H190" s="32" t="s">
        <v>240</v>
      </c>
      <c r="I190" s="29" t="s">
        <v>210</v>
      </c>
      <c r="J190" s="25">
        <v>34</v>
      </c>
      <c r="K190" s="50">
        <v>210.04</v>
      </c>
      <c r="L190" s="47">
        <f>(Tabla13[[#This Row],[Existencia ]]*Tabla13[[#This Row],[Costo unitario   RD$]])</f>
        <v>7141.36</v>
      </c>
    </row>
    <row r="191" spans="1:12" s="18" customFormat="1" ht="27.95" customHeight="1" x14ac:dyDescent="0.25">
      <c r="A191" s="15">
        <v>10</v>
      </c>
      <c r="B191" s="29">
        <v>145</v>
      </c>
      <c r="C191" s="58">
        <v>44540</v>
      </c>
      <c r="D191" s="33">
        <v>44540</v>
      </c>
      <c r="E191" s="25">
        <v>4081</v>
      </c>
      <c r="F191" s="25" t="s">
        <v>190</v>
      </c>
      <c r="G191" s="28" t="s">
        <v>191</v>
      </c>
      <c r="H191" s="32" t="s">
        <v>263</v>
      </c>
      <c r="I191" s="29" t="s">
        <v>210</v>
      </c>
      <c r="J191" s="25">
        <v>3</v>
      </c>
      <c r="K191" s="50">
        <v>472</v>
      </c>
      <c r="L191" s="47">
        <f>(Tabla13[[#This Row],[Existencia ]]*Tabla13[[#This Row],[Costo unitario   RD$]])</f>
        <v>1416</v>
      </c>
    </row>
    <row r="192" spans="1:12" s="18" customFormat="1" ht="27.75" customHeight="1" x14ac:dyDescent="0.25">
      <c r="A192" s="15">
        <v>13</v>
      </c>
      <c r="B192" s="29">
        <v>148</v>
      </c>
      <c r="C192" s="58">
        <v>44540</v>
      </c>
      <c r="D192" s="33">
        <v>44540</v>
      </c>
      <c r="E192" s="25">
        <v>4039</v>
      </c>
      <c r="F192" s="25" t="s">
        <v>190</v>
      </c>
      <c r="G192" s="28" t="s">
        <v>191</v>
      </c>
      <c r="H192" s="32" t="s">
        <v>276</v>
      </c>
      <c r="I192" s="29" t="s">
        <v>277</v>
      </c>
      <c r="J192" s="25">
        <v>6</v>
      </c>
      <c r="K192" s="50">
        <v>269.04000000000002</v>
      </c>
      <c r="L192" s="47">
        <f>(Tabla13[[#This Row],[Existencia ]]*Tabla13[[#This Row],[Costo unitario   RD$]])</f>
        <v>1614.2400000000002</v>
      </c>
    </row>
    <row r="193" spans="1:12" s="18" customFormat="1" ht="27.75" customHeight="1" x14ac:dyDescent="0.25">
      <c r="A193" s="15">
        <v>14</v>
      </c>
      <c r="B193" s="29">
        <v>149</v>
      </c>
      <c r="C193" s="56">
        <v>44539</v>
      </c>
      <c r="D193" s="24">
        <v>44539</v>
      </c>
      <c r="E193" s="25">
        <v>4021</v>
      </c>
      <c r="F193" s="25" t="s">
        <v>207</v>
      </c>
      <c r="G193" s="28" t="s">
        <v>208</v>
      </c>
      <c r="H193" s="32" t="s">
        <v>206</v>
      </c>
      <c r="I193" s="25" t="s">
        <v>188</v>
      </c>
      <c r="J193" s="25">
        <v>7</v>
      </c>
      <c r="K193" s="47">
        <v>188.8</v>
      </c>
      <c r="L193" s="47">
        <f>(Tabla13[[#This Row],[Existencia ]]*Tabla13[[#This Row],[Costo unitario   RD$]])</f>
        <v>1321.6000000000001</v>
      </c>
    </row>
    <row r="194" spans="1:12" s="18" customFormat="1" ht="27.75" customHeight="1" x14ac:dyDescent="0.25">
      <c r="A194" s="15">
        <v>15</v>
      </c>
      <c r="B194" s="29">
        <v>150</v>
      </c>
      <c r="C194" s="56">
        <v>44539</v>
      </c>
      <c r="D194" s="24">
        <v>44539</v>
      </c>
      <c r="E194" s="25">
        <v>4029</v>
      </c>
      <c r="F194" s="25" t="s">
        <v>190</v>
      </c>
      <c r="G194" s="28" t="s">
        <v>191</v>
      </c>
      <c r="H194" s="32" t="s">
        <v>223</v>
      </c>
      <c r="I194" s="29" t="s">
        <v>277</v>
      </c>
      <c r="J194" s="25">
        <v>7</v>
      </c>
      <c r="K194" s="47">
        <v>513.29999999999995</v>
      </c>
      <c r="L194" s="47">
        <f>(Tabla13[[#This Row],[Existencia ]]*Tabla13[[#This Row],[Costo unitario   RD$]])</f>
        <v>3593.0999999999995</v>
      </c>
    </row>
    <row r="195" spans="1:12" s="18" customFormat="1" ht="27.75" customHeight="1" x14ac:dyDescent="0.25">
      <c r="A195" s="15">
        <v>16</v>
      </c>
      <c r="B195" s="29">
        <v>151</v>
      </c>
      <c r="C195" s="56">
        <v>44539</v>
      </c>
      <c r="D195" s="24">
        <v>44539</v>
      </c>
      <c r="E195" s="25">
        <v>4038</v>
      </c>
      <c r="F195" s="25" t="s">
        <v>231</v>
      </c>
      <c r="G195" s="28" t="s">
        <v>232</v>
      </c>
      <c r="H195" s="32" t="s">
        <v>234</v>
      </c>
      <c r="I195" s="35" t="s">
        <v>14</v>
      </c>
      <c r="J195" s="25">
        <v>6</v>
      </c>
      <c r="K195" s="47">
        <v>100.3</v>
      </c>
      <c r="L195" s="47">
        <f>(Tabla13[[#This Row],[Existencia ]]*Tabla13[[#This Row],[Costo unitario   RD$]])</f>
        <v>601.79999999999995</v>
      </c>
    </row>
    <row r="196" spans="1:12" s="18" customFormat="1" ht="39.75" customHeight="1" x14ac:dyDescent="0.25">
      <c r="A196" s="15">
        <v>17</v>
      </c>
      <c r="B196" s="29">
        <v>152</v>
      </c>
      <c r="C196" s="56">
        <v>44539</v>
      </c>
      <c r="D196" s="24">
        <v>44539</v>
      </c>
      <c r="E196" s="25">
        <v>4050</v>
      </c>
      <c r="F196" s="29" t="s">
        <v>21</v>
      </c>
      <c r="G196" s="28" t="s">
        <v>22</v>
      </c>
      <c r="H196" s="32" t="s">
        <v>459</v>
      </c>
      <c r="I196" s="25" t="s">
        <v>14</v>
      </c>
      <c r="J196" s="25">
        <v>309</v>
      </c>
      <c r="K196" s="47">
        <v>113.08333333333333</v>
      </c>
      <c r="L196" s="47">
        <f>(Tabla13[[#This Row],[Existencia ]]*Tabla13[[#This Row],[Costo unitario   RD$]])</f>
        <v>34942.75</v>
      </c>
    </row>
    <row r="197" spans="1:12" s="18" customFormat="1" ht="30.75" customHeight="1" x14ac:dyDescent="0.25">
      <c r="A197" s="15">
        <v>18</v>
      </c>
      <c r="B197" s="29">
        <v>153</v>
      </c>
      <c r="C197" s="58">
        <v>44537</v>
      </c>
      <c r="D197" s="33">
        <v>44537</v>
      </c>
      <c r="E197" s="25">
        <v>4025</v>
      </c>
      <c r="F197" s="25" t="s">
        <v>190</v>
      </c>
      <c r="G197" s="28" t="s">
        <v>451</v>
      </c>
      <c r="H197" s="32" t="s">
        <v>213</v>
      </c>
      <c r="I197" s="29" t="s">
        <v>214</v>
      </c>
      <c r="J197" s="25">
        <v>300</v>
      </c>
      <c r="K197" s="47">
        <v>31.86</v>
      </c>
      <c r="L197" s="47">
        <f>(Tabla13[[#This Row],[Existencia ]]*Tabla13[[#This Row],[Costo unitario   RD$]])</f>
        <v>9558</v>
      </c>
    </row>
    <row r="198" spans="1:12" s="18" customFormat="1" ht="27.75" customHeight="1" x14ac:dyDescent="0.25">
      <c r="A198" s="15">
        <v>21</v>
      </c>
      <c r="B198" s="29">
        <v>154</v>
      </c>
      <c r="C198" s="58">
        <v>44537</v>
      </c>
      <c r="D198" s="33">
        <v>44537</v>
      </c>
      <c r="E198" s="25">
        <v>4026</v>
      </c>
      <c r="F198" s="25" t="s">
        <v>244</v>
      </c>
      <c r="G198" s="28" t="s">
        <v>449</v>
      </c>
      <c r="H198" s="32" t="s">
        <v>217</v>
      </c>
      <c r="I198" s="29" t="s">
        <v>277</v>
      </c>
      <c r="J198" s="25">
        <v>12</v>
      </c>
      <c r="K198" s="47">
        <v>115.64</v>
      </c>
      <c r="L198" s="47">
        <f>(Tabla13[[#This Row],[Existencia ]]*Tabla13[[#This Row],[Costo unitario   RD$]])</f>
        <v>1387.68</v>
      </c>
    </row>
    <row r="199" spans="1:12" s="18" customFormat="1" ht="27.75" customHeight="1" x14ac:dyDescent="0.25">
      <c r="A199" s="15">
        <v>22</v>
      </c>
      <c r="B199" s="29">
        <v>155</v>
      </c>
      <c r="C199" s="58">
        <v>44537</v>
      </c>
      <c r="D199" s="33">
        <v>44537</v>
      </c>
      <c r="E199" s="25">
        <v>4031</v>
      </c>
      <c r="F199" s="25" t="s">
        <v>244</v>
      </c>
      <c r="G199" s="28" t="s">
        <v>449</v>
      </c>
      <c r="H199" s="28" t="s">
        <v>226</v>
      </c>
      <c r="I199" s="29" t="s">
        <v>277</v>
      </c>
      <c r="J199" s="25">
        <v>46</v>
      </c>
      <c r="K199" s="47">
        <v>115.64</v>
      </c>
      <c r="L199" s="47">
        <f>(Tabla13[[#This Row],[Existencia ]]*Tabla13[[#This Row],[Costo unitario   RD$]])</f>
        <v>5319.44</v>
      </c>
    </row>
    <row r="200" spans="1:12" s="18" customFormat="1" ht="27.75" customHeight="1" x14ac:dyDescent="0.25">
      <c r="A200" s="15">
        <v>23</v>
      </c>
      <c r="B200" s="29">
        <v>156</v>
      </c>
      <c r="C200" s="56">
        <v>44537</v>
      </c>
      <c r="D200" s="24">
        <v>44537</v>
      </c>
      <c r="E200" s="25">
        <v>4077</v>
      </c>
      <c r="F200" s="25" t="s">
        <v>190</v>
      </c>
      <c r="G200" s="28" t="s">
        <v>191</v>
      </c>
      <c r="H200" s="32" t="s">
        <v>261</v>
      </c>
      <c r="I200" s="29" t="s">
        <v>14</v>
      </c>
      <c r="J200" s="25">
        <v>45</v>
      </c>
      <c r="K200" s="47">
        <v>21.865400000000001</v>
      </c>
      <c r="L200" s="47">
        <f>(Tabla13[[#This Row],[Existencia ]]*Tabla13[[#This Row],[Costo unitario   RD$]])</f>
        <v>983.9430000000001</v>
      </c>
    </row>
    <row r="201" spans="1:12" s="18" customFormat="1" ht="27.75" customHeight="1" x14ac:dyDescent="0.25">
      <c r="A201" s="15">
        <v>24</v>
      </c>
      <c r="B201" s="29">
        <v>157</v>
      </c>
      <c r="C201" s="56">
        <v>44537</v>
      </c>
      <c r="D201" s="24">
        <v>44537</v>
      </c>
      <c r="E201" s="25">
        <v>4078</v>
      </c>
      <c r="F201" s="25" t="s">
        <v>231</v>
      </c>
      <c r="G201" s="28" t="s">
        <v>232</v>
      </c>
      <c r="H201" s="32" t="s">
        <v>262</v>
      </c>
      <c r="I201" s="29" t="s">
        <v>65</v>
      </c>
      <c r="J201" s="25">
        <v>89</v>
      </c>
      <c r="K201" s="47">
        <v>57.489600000000003</v>
      </c>
      <c r="L201" s="47">
        <f>(Tabla13[[#This Row],[Existencia ]]*Tabla13[[#This Row],[Costo unitario   RD$]])</f>
        <v>5116.5744000000004</v>
      </c>
    </row>
    <row r="202" spans="1:12" s="18" customFormat="1" ht="27.75" customHeight="1" x14ac:dyDescent="0.25">
      <c r="A202" s="15">
        <v>25</v>
      </c>
      <c r="B202" s="29">
        <v>158</v>
      </c>
      <c r="C202" s="58">
        <v>44533</v>
      </c>
      <c r="D202" s="33">
        <v>44533</v>
      </c>
      <c r="E202" s="25">
        <v>4003</v>
      </c>
      <c r="F202" s="29" t="s">
        <v>446</v>
      </c>
      <c r="G202" s="28" t="s">
        <v>191</v>
      </c>
      <c r="H202" s="32" t="s">
        <v>193</v>
      </c>
      <c r="I202" s="29" t="s">
        <v>14</v>
      </c>
      <c r="J202" s="25">
        <v>41</v>
      </c>
      <c r="K202" s="47">
        <v>112.1</v>
      </c>
      <c r="L202" s="47">
        <f>(Tabla13[[#This Row],[Existencia ]]*Tabla13[[#This Row],[Costo unitario   RD$]])</f>
        <v>4596.0999999999995</v>
      </c>
    </row>
    <row r="203" spans="1:12" s="18" customFormat="1" ht="27.75" customHeight="1" x14ac:dyDescent="0.25">
      <c r="A203" s="15">
        <v>26</v>
      </c>
      <c r="B203" s="29">
        <v>159</v>
      </c>
      <c r="C203" s="58">
        <v>44533</v>
      </c>
      <c r="D203" s="33">
        <v>44533</v>
      </c>
      <c r="E203" s="25">
        <v>4007</v>
      </c>
      <c r="F203" s="25" t="s">
        <v>190</v>
      </c>
      <c r="G203" s="28" t="s">
        <v>447</v>
      </c>
      <c r="H203" s="32" t="s">
        <v>197</v>
      </c>
      <c r="I203" s="29" t="s">
        <v>14</v>
      </c>
      <c r="J203" s="25">
        <v>32</v>
      </c>
      <c r="K203" s="47">
        <v>77.490600000000001</v>
      </c>
      <c r="L203" s="47">
        <f>(Tabla13[[#This Row],[Existencia ]]*Tabla13[[#This Row],[Costo unitario   RD$]])</f>
        <v>2479.6992</v>
      </c>
    </row>
    <row r="204" spans="1:12" s="18" customFormat="1" ht="27.75" customHeight="1" x14ac:dyDescent="0.25">
      <c r="A204" s="15">
        <v>27</v>
      </c>
      <c r="B204" s="29">
        <v>160</v>
      </c>
      <c r="C204" s="58">
        <v>44533</v>
      </c>
      <c r="D204" s="33">
        <v>44533</v>
      </c>
      <c r="E204" s="25">
        <v>4019</v>
      </c>
      <c r="F204" s="25" t="s">
        <v>190</v>
      </c>
      <c r="G204" s="28" t="s">
        <v>450</v>
      </c>
      <c r="H204" s="32" t="s">
        <v>205</v>
      </c>
      <c r="I204" s="29" t="s">
        <v>14</v>
      </c>
      <c r="J204" s="25">
        <v>7</v>
      </c>
      <c r="K204" s="47">
        <v>88.5</v>
      </c>
      <c r="L204" s="47">
        <f>(Tabla13[[#This Row],[Existencia ]]*Tabla13[[#This Row],[Costo unitario   RD$]])</f>
        <v>619.5</v>
      </c>
    </row>
    <row r="205" spans="1:12" s="18" customFormat="1" ht="27.75" customHeight="1" x14ac:dyDescent="0.25">
      <c r="A205" s="15">
        <v>29</v>
      </c>
      <c r="B205" s="29">
        <v>162</v>
      </c>
      <c r="C205" s="58">
        <v>44533</v>
      </c>
      <c r="D205" s="33">
        <v>44533</v>
      </c>
      <c r="E205" s="25">
        <v>4033</v>
      </c>
      <c r="F205" s="25" t="s">
        <v>446</v>
      </c>
      <c r="G205" s="28" t="s">
        <v>448</v>
      </c>
      <c r="H205" s="32" t="s">
        <v>229</v>
      </c>
      <c r="I205" s="29" t="s">
        <v>14</v>
      </c>
      <c r="J205" s="25">
        <v>31</v>
      </c>
      <c r="K205" s="47">
        <v>96.323333333333323</v>
      </c>
      <c r="L205" s="47">
        <f>(Tabla13[[#This Row],[Existencia ]]*Tabla13[[#This Row],[Costo unitario   RD$]])</f>
        <v>2986.0233333333331</v>
      </c>
    </row>
    <row r="206" spans="1:12" s="18" customFormat="1" ht="27.75" customHeight="1" x14ac:dyDescent="0.25">
      <c r="A206" s="15">
        <v>30</v>
      </c>
      <c r="B206" s="29">
        <v>163</v>
      </c>
      <c r="C206" s="58">
        <v>44533</v>
      </c>
      <c r="D206" s="33">
        <v>44533</v>
      </c>
      <c r="E206" s="25">
        <v>4053</v>
      </c>
      <c r="F206" s="8" t="s">
        <v>231</v>
      </c>
      <c r="G206" s="14" t="s">
        <v>371</v>
      </c>
      <c r="H206" s="32" t="s">
        <v>242</v>
      </c>
      <c r="I206" s="29" t="s">
        <v>65</v>
      </c>
      <c r="J206" s="25">
        <v>12</v>
      </c>
      <c r="K206" s="47">
        <v>40.615600000000001</v>
      </c>
      <c r="L206" s="47">
        <f>(Tabla13[[#This Row],[Existencia ]]*Tabla13[[#This Row],[Costo unitario   RD$]])</f>
        <v>487.38720000000001</v>
      </c>
    </row>
    <row r="207" spans="1:12" s="18" customFormat="1" ht="27.75" customHeight="1" x14ac:dyDescent="0.25">
      <c r="A207" s="15">
        <v>31</v>
      </c>
      <c r="B207" s="29">
        <v>164</v>
      </c>
      <c r="C207" s="58">
        <v>44533</v>
      </c>
      <c r="D207" s="33">
        <v>44533</v>
      </c>
      <c r="E207" s="25">
        <v>4064</v>
      </c>
      <c r="F207" s="25" t="s">
        <v>444</v>
      </c>
      <c r="G207" s="28" t="s">
        <v>191</v>
      </c>
      <c r="H207" s="32" t="s">
        <v>249</v>
      </c>
      <c r="I207" s="29" t="s">
        <v>188</v>
      </c>
      <c r="J207" s="25">
        <v>25</v>
      </c>
      <c r="K207" s="47">
        <v>141.6</v>
      </c>
      <c r="L207" s="47">
        <f>(Tabla13[[#This Row],[Existencia ]]*Tabla13[[#This Row],[Costo unitario   RD$]])</f>
        <v>3540</v>
      </c>
    </row>
    <row r="208" spans="1:12" s="18" customFormat="1" ht="27.75" customHeight="1" x14ac:dyDescent="0.25">
      <c r="A208" s="15">
        <v>32</v>
      </c>
      <c r="B208" s="29">
        <v>165</v>
      </c>
      <c r="C208" s="58">
        <v>44533</v>
      </c>
      <c r="D208" s="33">
        <v>44533</v>
      </c>
      <c r="E208" s="25">
        <v>4012</v>
      </c>
      <c r="F208" s="25" t="s">
        <v>190</v>
      </c>
      <c r="G208" s="28" t="s">
        <v>191</v>
      </c>
      <c r="H208" s="32" t="s">
        <v>260</v>
      </c>
      <c r="I208" s="29" t="s">
        <v>14</v>
      </c>
      <c r="J208" s="25">
        <v>26</v>
      </c>
      <c r="K208" s="47">
        <v>16.130600000000001</v>
      </c>
      <c r="L208" s="47">
        <f>(Tabla13[[#This Row],[Existencia ]]*Tabla13[[#This Row],[Costo unitario   RD$]])</f>
        <v>419.39560000000006</v>
      </c>
    </row>
    <row r="209" spans="1:12" s="18" customFormat="1" ht="27.75" customHeight="1" x14ac:dyDescent="0.25">
      <c r="A209" s="15">
        <v>33</v>
      </c>
      <c r="B209" s="29">
        <v>166</v>
      </c>
      <c r="C209" s="56">
        <v>44410</v>
      </c>
      <c r="D209" s="24">
        <v>44410</v>
      </c>
      <c r="E209" s="25">
        <v>4056</v>
      </c>
      <c r="F209" s="25" t="s">
        <v>244</v>
      </c>
      <c r="G209" s="28" t="s">
        <v>245</v>
      </c>
      <c r="H209" s="32" t="s">
        <v>246</v>
      </c>
      <c r="I209" s="29" t="s">
        <v>14</v>
      </c>
      <c r="J209" s="25">
        <v>48</v>
      </c>
      <c r="K209" s="47">
        <v>165.2</v>
      </c>
      <c r="L209" s="47">
        <f>(Tabla13[[#This Row],[Existencia ]]*Tabla13[[#This Row],[Costo unitario   RD$]])</f>
        <v>7929.5999999999995</v>
      </c>
    </row>
    <row r="210" spans="1:12" s="18" customFormat="1" ht="27.75" customHeight="1" x14ac:dyDescent="0.25">
      <c r="A210" s="15">
        <v>34</v>
      </c>
      <c r="B210" s="29">
        <v>167</v>
      </c>
      <c r="C210" s="56">
        <v>44410</v>
      </c>
      <c r="D210" s="24">
        <v>44410</v>
      </c>
      <c r="E210" s="25">
        <v>4069</v>
      </c>
      <c r="F210" s="25" t="s">
        <v>251</v>
      </c>
      <c r="G210" s="28" t="s">
        <v>252</v>
      </c>
      <c r="H210" s="32" t="s">
        <v>254</v>
      </c>
      <c r="I210" s="29" t="s">
        <v>67</v>
      </c>
      <c r="J210" s="25">
        <v>6</v>
      </c>
      <c r="K210" s="47">
        <v>715</v>
      </c>
      <c r="L210" s="47">
        <f>(Tabla13[[#This Row],[Existencia ]]*Tabla13[[#This Row],[Costo unitario   RD$]])</f>
        <v>4290</v>
      </c>
    </row>
    <row r="211" spans="1:12" s="18" customFormat="1" ht="27.75" customHeight="1" x14ac:dyDescent="0.25">
      <c r="A211" s="15">
        <v>35</v>
      </c>
      <c r="B211" s="29">
        <v>168</v>
      </c>
      <c r="C211" s="56">
        <v>44410</v>
      </c>
      <c r="D211" s="24">
        <v>44410</v>
      </c>
      <c r="E211" s="25">
        <v>4091</v>
      </c>
      <c r="F211" s="25" t="s">
        <v>251</v>
      </c>
      <c r="G211" s="28" t="s">
        <v>252</v>
      </c>
      <c r="H211" s="32" t="s">
        <v>361</v>
      </c>
      <c r="I211" s="29" t="s">
        <v>362</v>
      </c>
      <c r="J211" s="25">
        <v>40</v>
      </c>
      <c r="K211" s="47">
        <v>413</v>
      </c>
      <c r="L211" s="47">
        <f>(Tabla13[[#This Row],[Existencia ]]*Tabla13[[#This Row],[Costo unitario   RD$]])</f>
        <v>16520</v>
      </c>
    </row>
    <row r="212" spans="1:12" ht="38.25" customHeight="1" x14ac:dyDescent="0.25">
      <c r="A212" s="15">
        <v>38</v>
      </c>
      <c r="B212" s="29">
        <v>170</v>
      </c>
      <c r="C212" s="56">
        <v>44410</v>
      </c>
      <c r="D212" s="24">
        <v>44410</v>
      </c>
      <c r="E212" s="25">
        <v>4094</v>
      </c>
      <c r="F212" s="25" t="s">
        <v>190</v>
      </c>
      <c r="G212" s="28" t="s">
        <v>191</v>
      </c>
      <c r="H212" s="32" t="s">
        <v>274</v>
      </c>
      <c r="I212" s="29" t="s">
        <v>14</v>
      </c>
      <c r="J212" s="25">
        <v>18</v>
      </c>
      <c r="K212" s="47">
        <v>414.18</v>
      </c>
      <c r="L212" s="47">
        <f>(Tabla13[[#This Row],[Existencia ]]*Tabla13[[#This Row],[Costo unitario   RD$]])</f>
        <v>7455.24</v>
      </c>
    </row>
    <row r="213" spans="1:12" ht="27.75" customHeight="1" x14ac:dyDescent="0.25">
      <c r="A213" s="15">
        <v>39</v>
      </c>
      <c r="B213" s="29">
        <v>171</v>
      </c>
      <c r="C213" s="56">
        <v>44410</v>
      </c>
      <c r="D213" s="24">
        <v>44410</v>
      </c>
      <c r="E213" s="25">
        <v>4095</v>
      </c>
      <c r="F213" s="25" t="s">
        <v>115</v>
      </c>
      <c r="G213" s="28" t="s">
        <v>116</v>
      </c>
      <c r="H213" s="32" t="s">
        <v>275</v>
      </c>
      <c r="I213" s="29" t="s">
        <v>14</v>
      </c>
      <c r="J213" s="25">
        <v>95</v>
      </c>
      <c r="K213" s="47">
        <v>306.8</v>
      </c>
      <c r="L213" s="47">
        <f>(Tabla13[[#This Row],[Existencia ]]*Tabla13[[#This Row],[Costo unitario   RD$]])</f>
        <v>29146</v>
      </c>
    </row>
    <row r="214" spans="1:12" ht="27.75" customHeight="1" x14ac:dyDescent="0.25">
      <c r="A214" s="15">
        <v>40</v>
      </c>
      <c r="B214" s="29">
        <v>172</v>
      </c>
      <c r="C214" s="56">
        <v>44326</v>
      </c>
      <c r="D214" s="24">
        <v>44326</v>
      </c>
      <c r="E214" s="25">
        <v>1027</v>
      </c>
      <c r="F214" s="25" t="s">
        <v>19</v>
      </c>
      <c r="G214" s="28" t="s">
        <v>20</v>
      </c>
      <c r="H214" s="28" t="s">
        <v>45</v>
      </c>
      <c r="I214" s="29" t="s">
        <v>14</v>
      </c>
      <c r="J214" s="25">
        <v>4648</v>
      </c>
      <c r="K214" s="47">
        <v>3.54</v>
      </c>
      <c r="L214" s="47">
        <f>(Tabla13[[#This Row],[Existencia ]]*Tabla13[[#This Row],[Costo unitario   RD$]])</f>
        <v>16453.920000000002</v>
      </c>
    </row>
    <row r="215" spans="1:12" s="18" customFormat="1" ht="27.75" customHeight="1" x14ac:dyDescent="0.25">
      <c r="A215" s="15">
        <v>41</v>
      </c>
      <c r="B215" s="29">
        <v>173</v>
      </c>
      <c r="C215" s="56">
        <v>44326</v>
      </c>
      <c r="D215" s="24">
        <v>44326</v>
      </c>
      <c r="E215" s="25">
        <v>1028</v>
      </c>
      <c r="F215" s="25" t="s">
        <v>19</v>
      </c>
      <c r="G215" s="28" t="s">
        <v>20</v>
      </c>
      <c r="H215" s="28" t="s">
        <v>47</v>
      </c>
      <c r="I215" s="29" t="s">
        <v>14</v>
      </c>
      <c r="J215" s="25">
        <v>1385</v>
      </c>
      <c r="K215" s="47">
        <v>4.484</v>
      </c>
      <c r="L215" s="47">
        <f>(Tabla13[[#This Row],[Existencia ]]*Tabla13[[#This Row],[Costo unitario   RD$]])</f>
        <v>6210.34</v>
      </c>
    </row>
    <row r="216" spans="1:12" s="18" customFormat="1" ht="27.75" customHeight="1" x14ac:dyDescent="0.25">
      <c r="A216" s="15">
        <v>42</v>
      </c>
      <c r="B216" s="29">
        <v>174</v>
      </c>
      <c r="C216" s="56">
        <v>44326</v>
      </c>
      <c r="D216" s="24">
        <v>44326</v>
      </c>
      <c r="E216" s="25">
        <v>1043</v>
      </c>
      <c r="F216" s="25" t="s">
        <v>21</v>
      </c>
      <c r="G216" s="28" t="s">
        <v>22</v>
      </c>
      <c r="H216" s="28" t="s">
        <v>54</v>
      </c>
      <c r="I216" s="29" t="s">
        <v>14</v>
      </c>
      <c r="J216" s="25">
        <v>440</v>
      </c>
      <c r="K216" s="47">
        <v>3.9765999999999999</v>
      </c>
      <c r="L216" s="47">
        <f>(Tabla13[[#This Row],[Existencia ]]*Tabla13[[#This Row],[Costo unitario   RD$]])</f>
        <v>1749.704</v>
      </c>
    </row>
    <row r="217" spans="1:12" s="18" customFormat="1" ht="27.75" customHeight="1" x14ac:dyDescent="0.25">
      <c r="A217" s="15">
        <v>43</v>
      </c>
      <c r="B217" s="29">
        <v>175</v>
      </c>
      <c r="C217" s="56">
        <v>44326</v>
      </c>
      <c r="D217" s="24">
        <v>44326</v>
      </c>
      <c r="E217" s="25">
        <v>1045</v>
      </c>
      <c r="F217" s="25" t="s">
        <v>21</v>
      </c>
      <c r="G217" s="28" t="s">
        <v>22</v>
      </c>
      <c r="H217" s="28" t="s">
        <v>56</v>
      </c>
      <c r="I217" s="29" t="s">
        <v>14</v>
      </c>
      <c r="J217" s="25">
        <v>31</v>
      </c>
      <c r="K217" s="47">
        <v>212.4</v>
      </c>
      <c r="L217" s="47">
        <f>(Tabla13[[#This Row],[Existencia ]]*Tabla13[[#This Row],[Costo unitario   RD$]])</f>
        <v>6584.4000000000005</v>
      </c>
    </row>
    <row r="218" spans="1:12" s="18" customFormat="1" ht="27.75" customHeight="1" x14ac:dyDescent="0.25">
      <c r="A218" s="15">
        <v>44</v>
      </c>
      <c r="B218" s="29">
        <v>176</v>
      </c>
      <c r="C218" s="56">
        <v>44326</v>
      </c>
      <c r="D218" s="24">
        <v>44326</v>
      </c>
      <c r="E218" s="25">
        <v>1046</v>
      </c>
      <c r="F218" s="25" t="s">
        <v>21</v>
      </c>
      <c r="G218" s="28" t="s">
        <v>22</v>
      </c>
      <c r="H218" s="28" t="s">
        <v>57</v>
      </c>
      <c r="I218" s="29" t="s">
        <v>14</v>
      </c>
      <c r="J218" s="25">
        <v>31</v>
      </c>
      <c r="K218" s="47">
        <v>291.45999999999998</v>
      </c>
      <c r="L218" s="47">
        <f>(Tabla13[[#This Row],[Existencia ]]*Tabla13[[#This Row],[Costo unitario   RD$]])</f>
        <v>9035.26</v>
      </c>
    </row>
    <row r="219" spans="1:12" s="18" customFormat="1" ht="27" customHeight="1" x14ac:dyDescent="0.25">
      <c r="A219" s="15">
        <v>48</v>
      </c>
      <c r="B219" s="29">
        <v>178</v>
      </c>
      <c r="C219" s="56">
        <v>44326</v>
      </c>
      <c r="D219" s="24">
        <v>44326</v>
      </c>
      <c r="E219" s="25">
        <v>2005</v>
      </c>
      <c r="F219" s="25" t="s">
        <v>19</v>
      </c>
      <c r="G219" s="28" t="s">
        <v>20</v>
      </c>
      <c r="H219" s="28" t="s">
        <v>74</v>
      </c>
      <c r="I219" s="29" t="s">
        <v>14</v>
      </c>
      <c r="J219" s="25">
        <v>47</v>
      </c>
      <c r="K219" s="47">
        <v>8.26</v>
      </c>
      <c r="L219" s="47">
        <f>(Tabla13[[#This Row],[Existencia ]]*Tabla13[[#This Row],[Costo unitario   RD$]])</f>
        <v>388.21999999999997</v>
      </c>
    </row>
    <row r="220" spans="1:12" s="18" customFormat="1" ht="27.95" customHeight="1" x14ac:dyDescent="0.25">
      <c r="A220" s="15">
        <v>49</v>
      </c>
      <c r="B220" s="29">
        <v>179</v>
      </c>
      <c r="C220" s="56">
        <v>44326</v>
      </c>
      <c r="D220" s="24">
        <v>44326</v>
      </c>
      <c r="E220" s="25">
        <v>2017</v>
      </c>
      <c r="F220" s="25" t="s">
        <v>19</v>
      </c>
      <c r="G220" s="28" t="s">
        <v>20</v>
      </c>
      <c r="H220" s="28" t="s">
        <v>78</v>
      </c>
      <c r="I220" s="29" t="s">
        <v>14</v>
      </c>
      <c r="J220" s="25">
        <v>45</v>
      </c>
      <c r="K220" s="47">
        <v>35.4</v>
      </c>
      <c r="L220" s="47">
        <f>(Tabla13[[#This Row],[Existencia ]]*Tabla13[[#This Row],[Costo unitario   RD$]])</f>
        <v>1593</v>
      </c>
    </row>
    <row r="221" spans="1:12" s="18" customFormat="1" ht="27.95" customHeight="1" x14ac:dyDescent="0.25">
      <c r="A221" s="15">
        <v>50</v>
      </c>
      <c r="B221" s="29">
        <v>180</v>
      </c>
      <c r="C221" s="56">
        <v>44326</v>
      </c>
      <c r="D221" s="24">
        <v>44326</v>
      </c>
      <c r="E221" s="25">
        <v>2065</v>
      </c>
      <c r="F221" s="25" t="s">
        <v>19</v>
      </c>
      <c r="G221" s="28" t="s">
        <v>20</v>
      </c>
      <c r="H221" s="28" t="s">
        <v>114</v>
      </c>
      <c r="I221" s="29" t="s">
        <v>14</v>
      </c>
      <c r="J221" s="25">
        <v>12</v>
      </c>
      <c r="K221" s="47">
        <v>14</v>
      </c>
      <c r="L221" s="47">
        <f>(Tabla13[[#This Row],[Existencia ]]*Tabla13[[#This Row],[Costo unitario   RD$]])</f>
        <v>168</v>
      </c>
    </row>
    <row r="222" spans="1:12" s="18" customFormat="1" ht="27.95" customHeight="1" x14ac:dyDescent="0.25">
      <c r="A222" s="15">
        <v>51</v>
      </c>
      <c r="B222" s="29">
        <v>181</v>
      </c>
      <c r="C222" s="56">
        <v>44326</v>
      </c>
      <c r="D222" s="24">
        <v>44326</v>
      </c>
      <c r="E222" s="25">
        <v>2071</v>
      </c>
      <c r="F222" s="25" t="s">
        <v>19</v>
      </c>
      <c r="G222" s="28" t="s">
        <v>20</v>
      </c>
      <c r="H222" s="28" t="s">
        <v>120</v>
      </c>
      <c r="I222" s="29" t="s">
        <v>14</v>
      </c>
      <c r="J222" s="25">
        <v>1028</v>
      </c>
      <c r="K222" s="47">
        <v>3.75</v>
      </c>
      <c r="L222" s="47">
        <f>(Tabla13[[#This Row],[Existencia ]]*Tabla13[[#This Row],[Costo unitario   RD$]])</f>
        <v>3855</v>
      </c>
    </row>
    <row r="223" spans="1:12" s="18" customFormat="1" ht="27.95" customHeight="1" x14ac:dyDescent="0.25">
      <c r="A223" s="15">
        <v>52</v>
      </c>
      <c r="B223" s="29">
        <v>182</v>
      </c>
      <c r="C223" s="56">
        <v>44326</v>
      </c>
      <c r="D223" s="24">
        <v>44326</v>
      </c>
      <c r="E223" s="25">
        <v>2078</v>
      </c>
      <c r="F223" s="25" t="s">
        <v>19</v>
      </c>
      <c r="G223" s="28" t="s">
        <v>20</v>
      </c>
      <c r="H223" s="28" t="s">
        <v>127</v>
      </c>
      <c r="I223" s="29" t="s">
        <v>14</v>
      </c>
      <c r="J223" s="25">
        <v>10</v>
      </c>
      <c r="K223" s="47">
        <v>41.3</v>
      </c>
      <c r="L223" s="47">
        <f>(Tabla13[[#This Row],[Existencia ]]*Tabla13[[#This Row],[Costo unitario   RD$]])</f>
        <v>413</v>
      </c>
    </row>
    <row r="224" spans="1:12" s="18" customFormat="1" ht="27.95" customHeight="1" x14ac:dyDescent="0.25">
      <c r="A224" s="15">
        <v>54</v>
      </c>
      <c r="B224" s="29">
        <v>183</v>
      </c>
      <c r="C224" s="56">
        <v>44326</v>
      </c>
      <c r="D224" s="24">
        <v>44326</v>
      </c>
      <c r="E224" s="25">
        <v>3076</v>
      </c>
      <c r="F224" s="25" t="s">
        <v>19</v>
      </c>
      <c r="G224" s="28" t="s">
        <v>20</v>
      </c>
      <c r="H224" s="28" t="s">
        <v>156</v>
      </c>
      <c r="I224" s="29" t="s">
        <v>14</v>
      </c>
      <c r="J224" s="25">
        <v>53</v>
      </c>
      <c r="K224" s="47">
        <v>29.5</v>
      </c>
      <c r="L224" s="47">
        <f>(Tabla13[[#This Row],[Existencia ]]*Tabla13[[#This Row],[Costo unitario   RD$]])</f>
        <v>1563.5</v>
      </c>
    </row>
    <row r="225" spans="1:12" s="18" customFormat="1" ht="27.95" customHeight="1" x14ac:dyDescent="0.25">
      <c r="A225" s="15">
        <v>55</v>
      </c>
      <c r="B225" s="29">
        <v>184</v>
      </c>
      <c r="C225" s="56">
        <v>44321</v>
      </c>
      <c r="D225" s="24">
        <v>44321</v>
      </c>
      <c r="E225" s="25">
        <v>1003</v>
      </c>
      <c r="F225" s="25" t="s">
        <v>11</v>
      </c>
      <c r="G225" s="28" t="s">
        <v>13</v>
      </c>
      <c r="H225" s="32" t="s">
        <v>15</v>
      </c>
      <c r="I225" s="29" t="s">
        <v>12</v>
      </c>
      <c r="J225" s="25">
        <v>31</v>
      </c>
      <c r="K225" s="47">
        <v>255.17500000000001</v>
      </c>
      <c r="L225" s="47">
        <f>(Tabla13[[#This Row],[Existencia ]]*Tabla13[[#This Row],[Costo unitario   RD$]])</f>
        <v>7910.4250000000002</v>
      </c>
    </row>
    <row r="226" spans="1:12" s="18" customFormat="1" ht="27.95" customHeight="1" x14ac:dyDescent="0.25">
      <c r="A226" s="15">
        <v>56</v>
      </c>
      <c r="B226" s="29">
        <v>185</v>
      </c>
      <c r="C226" s="56">
        <v>44321</v>
      </c>
      <c r="D226" s="24">
        <v>44321</v>
      </c>
      <c r="E226" s="25">
        <v>1011</v>
      </c>
      <c r="F226" s="25" t="s">
        <v>21</v>
      </c>
      <c r="G226" s="28" t="s">
        <v>22</v>
      </c>
      <c r="H226" s="32" t="s">
        <v>25</v>
      </c>
      <c r="I226" s="25" t="s">
        <v>14</v>
      </c>
      <c r="J226" s="25">
        <v>144</v>
      </c>
      <c r="K226" s="47">
        <v>15.34</v>
      </c>
      <c r="L226" s="47">
        <f>(Tabla13[[#This Row],[Existencia ]]*Tabla13[[#This Row],[Costo unitario   RD$]])</f>
        <v>2208.96</v>
      </c>
    </row>
    <row r="227" spans="1:12" s="18" customFormat="1" ht="27.95" customHeight="1" x14ac:dyDescent="0.25">
      <c r="A227" s="15">
        <v>57</v>
      </c>
      <c r="B227" s="29">
        <v>186</v>
      </c>
      <c r="C227" s="56">
        <v>44321</v>
      </c>
      <c r="D227" s="24">
        <v>44321</v>
      </c>
      <c r="E227" s="25">
        <v>2016</v>
      </c>
      <c r="F227" s="25" t="s">
        <v>19</v>
      </c>
      <c r="G227" s="28" t="s">
        <v>20</v>
      </c>
      <c r="H227" s="32" t="s">
        <v>77</v>
      </c>
      <c r="I227" s="25" t="s">
        <v>14</v>
      </c>
      <c r="J227" s="25">
        <v>5</v>
      </c>
      <c r="K227" s="47">
        <v>25.9482</v>
      </c>
      <c r="L227" s="47">
        <f>(Tabla13[[#This Row],[Existencia ]]*Tabla13[[#This Row],[Costo unitario   RD$]])</f>
        <v>129.74099999999999</v>
      </c>
    </row>
    <row r="228" spans="1:12" s="18" customFormat="1" ht="27.95" customHeight="1" x14ac:dyDescent="0.25">
      <c r="A228" s="15">
        <v>58</v>
      </c>
      <c r="B228" s="29">
        <v>187</v>
      </c>
      <c r="C228" s="56">
        <v>44321</v>
      </c>
      <c r="D228" s="24">
        <v>44321</v>
      </c>
      <c r="E228" s="25">
        <v>2035</v>
      </c>
      <c r="F228" s="25" t="s">
        <v>19</v>
      </c>
      <c r="G228" s="28" t="s">
        <v>20</v>
      </c>
      <c r="H228" s="32" t="s">
        <v>96</v>
      </c>
      <c r="I228" s="29" t="s">
        <v>80</v>
      </c>
      <c r="J228" s="25">
        <v>14</v>
      </c>
      <c r="K228" s="47">
        <v>130.76766666666668</v>
      </c>
      <c r="L228" s="47">
        <f>(Tabla13[[#This Row],[Existencia ]]*Tabla13[[#This Row],[Costo unitario   RD$]])</f>
        <v>1830.7473333333337</v>
      </c>
    </row>
    <row r="229" spans="1:12" s="18" customFormat="1" ht="23.25" customHeight="1" x14ac:dyDescent="0.25">
      <c r="A229" s="15">
        <v>60</v>
      </c>
      <c r="B229" s="29">
        <v>188</v>
      </c>
      <c r="C229" s="56">
        <v>44321</v>
      </c>
      <c r="D229" s="24">
        <v>44321</v>
      </c>
      <c r="E229" s="25">
        <v>2055</v>
      </c>
      <c r="F229" s="25" t="s">
        <v>19</v>
      </c>
      <c r="G229" s="28" t="s">
        <v>20</v>
      </c>
      <c r="H229" s="32" t="s">
        <v>100</v>
      </c>
      <c r="I229" s="25" t="s">
        <v>14</v>
      </c>
      <c r="J229" s="25">
        <v>130</v>
      </c>
      <c r="K229" s="47">
        <v>49.784199999999998</v>
      </c>
      <c r="L229" s="47">
        <f>(Tabla13[[#This Row],[Existencia ]]*Tabla13[[#This Row],[Costo unitario   RD$]])</f>
        <v>6471.9459999999999</v>
      </c>
    </row>
    <row r="230" spans="1:12" s="18" customFormat="1" ht="21.75" customHeight="1" x14ac:dyDescent="0.25">
      <c r="A230" s="15">
        <v>61</v>
      </c>
      <c r="B230" s="29">
        <v>189</v>
      </c>
      <c r="C230" s="56">
        <v>44321</v>
      </c>
      <c r="D230" s="24">
        <v>44321</v>
      </c>
      <c r="E230" s="25">
        <v>2084</v>
      </c>
      <c r="F230" s="25" t="s">
        <v>98</v>
      </c>
      <c r="G230" s="28" t="s">
        <v>99</v>
      </c>
      <c r="H230" s="32" t="s">
        <v>132</v>
      </c>
      <c r="I230" s="25" t="s">
        <v>14</v>
      </c>
      <c r="J230" s="25">
        <v>35</v>
      </c>
      <c r="K230" s="47">
        <v>31.057600000000001</v>
      </c>
      <c r="L230" s="47">
        <f>(Tabla13[[#This Row],[Existencia ]]*Tabla13[[#This Row],[Costo unitario   RD$]])</f>
        <v>1087.0160000000001</v>
      </c>
    </row>
    <row r="231" spans="1:12" s="18" customFormat="1" ht="21.75" customHeight="1" x14ac:dyDescent="0.25">
      <c r="A231" s="15">
        <v>62</v>
      </c>
      <c r="B231" s="29">
        <v>190</v>
      </c>
      <c r="C231" s="56">
        <v>44321</v>
      </c>
      <c r="D231" s="24">
        <v>44321</v>
      </c>
      <c r="E231" s="25">
        <v>2088</v>
      </c>
      <c r="F231" s="25" t="s">
        <v>19</v>
      </c>
      <c r="G231" s="28" t="s">
        <v>20</v>
      </c>
      <c r="H231" s="32" t="s">
        <v>133</v>
      </c>
      <c r="I231" s="25" t="s">
        <v>14</v>
      </c>
      <c r="J231" s="25">
        <v>13</v>
      </c>
      <c r="K231" s="47">
        <v>41.476999999999997</v>
      </c>
      <c r="L231" s="47">
        <f>(Tabla13[[#This Row],[Existencia ]]*Tabla13[[#This Row],[Costo unitario   RD$]])</f>
        <v>539.20099999999991</v>
      </c>
    </row>
    <row r="232" spans="1:12" s="18" customFormat="1" ht="21.75" customHeight="1" x14ac:dyDescent="0.25">
      <c r="A232" s="15">
        <v>66</v>
      </c>
      <c r="B232" s="29">
        <v>192</v>
      </c>
      <c r="C232" s="56">
        <v>44309</v>
      </c>
      <c r="D232" s="24">
        <v>44309</v>
      </c>
      <c r="E232" s="25">
        <v>1021</v>
      </c>
      <c r="F232" s="25" t="s">
        <v>19</v>
      </c>
      <c r="G232" s="28" t="s">
        <v>20</v>
      </c>
      <c r="H232" s="36" t="s">
        <v>35</v>
      </c>
      <c r="I232" s="25" t="s">
        <v>14</v>
      </c>
      <c r="J232" s="25">
        <v>2348</v>
      </c>
      <c r="K232" s="47">
        <v>4.0119999999999996</v>
      </c>
      <c r="L232" s="47">
        <f>(Tabla13[[#This Row],[Existencia ]]*Tabla13[[#This Row],[Costo unitario   RD$]])</f>
        <v>9420.1759999999995</v>
      </c>
    </row>
    <row r="233" spans="1:12" s="18" customFormat="1" ht="21.75" customHeight="1" x14ac:dyDescent="0.25">
      <c r="A233" s="15">
        <v>67</v>
      </c>
      <c r="B233" s="29">
        <v>193</v>
      </c>
      <c r="C233" s="56">
        <v>44305</v>
      </c>
      <c r="D233" s="24">
        <v>44305</v>
      </c>
      <c r="E233" s="25">
        <v>1006</v>
      </c>
      <c r="F233" s="25" t="s">
        <v>11</v>
      </c>
      <c r="G233" s="28" t="s">
        <v>13</v>
      </c>
      <c r="H233" s="32" t="s">
        <v>16</v>
      </c>
      <c r="I233" s="25" t="s">
        <v>12</v>
      </c>
      <c r="J233" s="25">
        <v>42</v>
      </c>
      <c r="K233" s="47">
        <v>919.22</v>
      </c>
      <c r="L233" s="47">
        <f>(Tabla13[[#This Row],[Existencia ]]*Tabla13[[#This Row],[Costo unitario   RD$]])</f>
        <v>38607.24</v>
      </c>
    </row>
    <row r="234" spans="1:12" s="18" customFormat="1" ht="21.75" customHeight="1" x14ac:dyDescent="0.25">
      <c r="A234" s="15">
        <v>68</v>
      </c>
      <c r="B234" s="29">
        <v>194</v>
      </c>
      <c r="C234" s="56">
        <v>44305</v>
      </c>
      <c r="D234" s="24">
        <v>44305</v>
      </c>
      <c r="E234" s="25">
        <v>1032</v>
      </c>
      <c r="F234" s="25" t="s">
        <v>19</v>
      </c>
      <c r="G234" s="28" t="s">
        <v>20</v>
      </c>
      <c r="H234" s="32" t="s">
        <v>43</v>
      </c>
      <c r="I234" s="25" t="s">
        <v>14</v>
      </c>
      <c r="J234" s="25">
        <v>1488</v>
      </c>
      <c r="K234" s="47">
        <v>5.1920000000000002</v>
      </c>
      <c r="L234" s="47">
        <f>(Tabla13[[#This Row],[Existencia ]]*Tabla13[[#This Row],[Costo unitario   RD$]])</f>
        <v>7725.6959999999999</v>
      </c>
    </row>
    <row r="235" spans="1:12" s="18" customFormat="1" ht="21.75" customHeight="1" x14ac:dyDescent="0.25">
      <c r="A235" s="15">
        <v>69</v>
      </c>
      <c r="B235" s="29">
        <v>195</v>
      </c>
      <c r="C235" s="56">
        <v>44305</v>
      </c>
      <c r="D235" s="24">
        <v>44305</v>
      </c>
      <c r="E235" s="25">
        <v>1033</v>
      </c>
      <c r="F235" s="25" t="s">
        <v>19</v>
      </c>
      <c r="G235" s="28" t="s">
        <v>20</v>
      </c>
      <c r="H235" s="32" t="s">
        <v>46</v>
      </c>
      <c r="I235" s="25" t="s">
        <v>14</v>
      </c>
      <c r="J235" s="25">
        <v>2885</v>
      </c>
      <c r="K235" s="47">
        <v>7.3159999999999998</v>
      </c>
      <c r="L235" s="47">
        <f>(Tabla13[[#This Row],[Existencia ]]*Tabla13[[#This Row],[Costo unitario   RD$]])</f>
        <v>21106.66</v>
      </c>
    </row>
    <row r="236" spans="1:12" s="18" customFormat="1" ht="21.75" customHeight="1" x14ac:dyDescent="0.25">
      <c r="A236" s="15">
        <v>70</v>
      </c>
      <c r="B236" s="29">
        <v>196</v>
      </c>
      <c r="C236" s="56">
        <v>44305</v>
      </c>
      <c r="D236" s="24">
        <v>44305</v>
      </c>
      <c r="E236" s="25">
        <v>1034</v>
      </c>
      <c r="F236" s="25" t="s">
        <v>19</v>
      </c>
      <c r="G236" s="28" t="s">
        <v>20</v>
      </c>
      <c r="H236" s="32" t="s">
        <v>48</v>
      </c>
      <c r="I236" s="25" t="s">
        <v>14</v>
      </c>
      <c r="J236" s="25">
        <v>1694</v>
      </c>
      <c r="K236" s="47">
        <v>5.7631199999999998</v>
      </c>
      <c r="L236" s="47">
        <f>(Tabla13[[#This Row],[Existencia ]]*Tabla13[[#This Row],[Costo unitario   RD$]])</f>
        <v>9762.7252800000006</v>
      </c>
    </row>
    <row r="237" spans="1:12" s="18" customFormat="1" ht="21.75" customHeight="1" x14ac:dyDescent="0.25">
      <c r="A237" s="15">
        <v>71</v>
      </c>
      <c r="B237" s="29">
        <v>197</v>
      </c>
      <c r="C237" s="56">
        <v>44305</v>
      </c>
      <c r="D237" s="24">
        <v>44305</v>
      </c>
      <c r="E237" s="25">
        <v>2057</v>
      </c>
      <c r="F237" s="25" t="s">
        <v>11</v>
      </c>
      <c r="G237" s="28" t="s">
        <v>101</v>
      </c>
      <c r="H237" s="32" t="s">
        <v>102</v>
      </c>
      <c r="I237" s="25" t="s">
        <v>14</v>
      </c>
      <c r="J237" s="29">
        <v>98</v>
      </c>
      <c r="K237" s="47">
        <v>98.176000000000002</v>
      </c>
      <c r="L237" s="47">
        <f>(Tabla13[[#This Row],[Existencia ]]*Tabla13[[#This Row],[Costo unitario   RD$]])</f>
        <v>9621.2479999999996</v>
      </c>
    </row>
    <row r="238" spans="1:12" ht="21.75" customHeight="1" x14ac:dyDescent="0.25">
      <c r="A238" s="15">
        <v>73</v>
      </c>
      <c r="B238" s="29">
        <v>199</v>
      </c>
      <c r="C238" s="56">
        <v>44285</v>
      </c>
      <c r="D238" s="24">
        <v>44285</v>
      </c>
      <c r="E238" s="25">
        <v>4084</v>
      </c>
      <c r="F238" s="25" t="s">
        <v>190</v>
      </c>
      <c r="G238" s="28" t="s">
        <v>191</v>
      </c>
      <c r="H238" s="32" t="s">
        <v>266</v>
      </c>
      <c r="I238" s="25" t="s">
        <v>203</v>
      </c>
      <c r="J238" s="25">
        <v>6</v>
      </c>
      <c r="K238" s="47">
        <v>424.8</v>
      </c>
      <c r="L238" s="47">
        <f>(Tabla13[[#This Row],[Existencia ]]*Tabla13[[#This Row],[Costo unitario   RD$]])</f>
        <v>2548.8000000000002</v>
      </c>
    </row>
    <row r="239" spans="1:12" ht="34.5" customHeight="1" x14ac:dyDescent="0.25">
      <c r="A239" s="15">
        <v>74</v>
      </c>
      <c r="B239" s="29">
        <v>200</v>
      </c>
      <c r="C239" s="56">
        <v>44280</v>
      </c>
      <c r="D239" s="24">
        <v>44280</v>
      </c>
      <c r="E239" s="25">
        <v>4048</v>
      </c>
      <c r="F239" s="25" t="s">
        <v>115</v>
      </c>
      <c r="G239" s="28" t="s">
        <v>116</v>
      </c>
      <c r="H239" s="32" t="s">
        <v>509</v>
      </c>
      <c r="I239" s="25" t="s">
        <v>14</v>
      </c>
      <c r="J239" s="25">
        <v>44</v>
      </c>
      <c r="K239" s="47">
        <v>47.919799999999995</v>
      </c>
      <c r="L239" s="47">
        <f>(Tabla13[[#This Row],[Existencia ]]*Tabla13[[#This Row],[Costo unitario   RD$]])</f>
        <v>2108.4712</v>
      </c>
    </row>
    <row r="240" spans="1:12" ht="21.75" customHeight="1" x14ac:dyDescent="0.25">
      <c r="A240" s="15">
        <v>78</v>
      </c>
      <c r="B240" s="29">
        <v>202</v>
      </c>
      <c r="C240" s="56">
        <v>44279</v>
      </c>
      <c r="D240" s="24">
        <v>44295</v>
      </c>
      <c r="E240" s="25">
        <v>4031</v>
      </c>
      <c r="F240" s="25" t="s">
        <v>190</v>
      </c>
      <c r="G240" s="28" t="s">
        <v>191</v>
      </c>
      <c r="H240" s="28" t="s">
        <v>226</v>
      </c>
      <c r="I240" s="25" t="s">
        <v>203</v>
      </c>
      <c r="J240" s="25">
        <v>30</v>
      </c>
      <c r="K240" s="47">
        <v>147.5</v>
      </c>
      <c r="L240" s="47">
        <f>(Tabla13[[#This Row],[Existencia ]]*Tabla13[[#This Row],[Costo unitario   RD$]])</f>
        <v>4425</v>
      </c>
    </row>
    <row r="241" spans="1:12" ht="21.75" customHeight="1" x14ac:dyDescent="0.25">
      <c r="A241" s="15">
        <v>79</v>
      </c>
      <c r="B241" s="29">
        <v>203</v>
      </c>
      <c r="C241" s="56">
        <v>44279</v>
      </c>
      <c r="D241" s="24">
        <v>44279</v>
      </c>
      <c r="E241" s="25">
        <v>4016</v>
      </c>
      <c r="F241" s="25" t="s">
        <v>190</v>
      </c>
      <c r="G241" s="28" t="s">
        <v>191</v>
      </c>
      <c r="H241" s="28" t="s">
        <v>202</v>
      </c>
      <c r="I241" s="25" t="s">
        <v>203</v>
      </c>
      <c r="J241" s="25">
        <v>10</v>
      </c>
      <c r="K241" s="47">
        <v>230.10000000000002</v>
      </c>
      <c r="L241" s="47">
        <f>(Tabla13[[#This Row],[Existencia ]]*Tabla13[[#This Row],[Costo unitario   RD$]])</f>
        <v>2301</v>
      </c>
    </row>
    <row r="242" spans="1:12" ht="21.75" customHeight="1" x14ac:dyDescent="0.25">
      <c r="A242" s="15">
        <v>90</v>
      </c>
      <c r="B242" s="29">
        <v>207</v>
      </c>
      <c r="C242" s="56">
        <v>44279</v>
      </c>
      <c r="D242" s="24">
        <v>44279</v>
      </c>
      <c r="E242" s="25">
        <v>4032</v>
      </c>
      <c r="F242" s="25" t="s">
        <v>190</v>
      </c>
      <c r="G242" s="28" t="s">
        <v>191</v>
      </c>
      <c r="H242" s="28" t="s">
        <v>227</v>
      </c>
      <c r="I242" s="25" t="s">
        <v>203</v>
      </c>
      <c r="J242" s="25">
        <v>33</v>
      </c>
      <c r="K242" s="47">
        <v>330.4</v>
      </c>
      <c r="L242" s="47">
        <f>(Tabla13[[#This Row],[Existencia ]]*Tabla13[[#This Row],[Costo unitario   RD$]])</f>
        <v>10903.199999999999</v>
      </c>
    </row>
    <row r="243" spans="1:12" ht="21.75" customHeight="1" x14ac:dyDescent="0.25">
      <c r="A243" s="15">
        <v>92</v>
      </c>
      <c r="B243" s="29">
        <v>208</v>
      </c>
      <c r="C243" s="56">
        <v>44279</v>
      </c>
      <c r="D243" s="24">
        <v>44279</v>
      </c>
      <c r="E243" s="25">
        <v>4073</v>
      </c>
      <c r="F243" s="25" t="s">
        <v>190</v>
      </c>
      <c r="G243" s="28" t="s">
        <v>191</v>
      </c>
      <c r="H243" s="28" t="s">
        <v>259</v>
      </c>
      <c r="I243" s="25" t="s">
        <v>203</v>
      </c>
      <c r="J243" s="25">
        <v>8</v>
      </c>
      <c r="K243" s="47">
        <v>118</v>
      </c>
      <c r="L243" s="47">
        <f>(Tabla13[[#This Row],[Existencia ]]*Tabla13[[#This Row],[Costo unitario   RD$]])</f>
        <v>944</v>
      </c>
    </row>
    <row r="244" spans="1:12" s="18" customFormat="1" ht="21.75" customHeight="1" x14ac:dyDescent="0.25">
      <c r="A244" s="15">
        <v>97</v>
      </c>
      <c r="B244" s="29">
        <v>210</v>
      </c>
      <c r="C244" s="56">
        <v>44279</v>
      </c>
      <c r="D244" s="24">
        <v>44279</v>
      </c>
      <c r="E244" s="25">
        <v>4081</v>
      </c>
      <c r="F244" s="25" t="s">
        <v>190</v>
      </c>
      <c r="G244" s="28" t="s">
        <v>191</v>
      </c>
      <c r="H244" s="32" t="s">
        <v>263</v>
      </c>
      <c r="I244" s="25" t="s">
        <v>14</v>
      </c>
      <c r="J244" s="25">
        <v>16</v>
      </c>
      <c r="K244" s="47">
        <v>230.1</v>
      </c>
      <c r="L244" s="47">
        <f>(Tabla13[[#This Row],[Existencia ]]*Tabla13[[#This Row],[Costo unitario   RD$]])</f>
        <v>3681.6</v>
      </c>
    </row>
    <row r="245" spans="1:12" s="18" customFormat="1" ht="21.75" customHeight="1" x14ac:dyDescent="0.25">
      <c r="A245" s="15">
        <v>98</v>
      </c>
      <c r="B245" s="29">
        <v>211</v>
      </c>
      <c r="C245" s="56">
        <v>44279</v>
      </c>
      <c r="D245" s="24">
        <v>44279</v>
      </c>
      <c r="E245" s="25">
        <v>4083</v>
      </c>
      <c r="F245" s="25" t="s">
        <v>190</v>
      </c>
      <c r="G245" s="28" t="s">
        <v>191</v>
      </c>
      <c r="H245" s="28" t="s">
        <v>265</v>
      </c>
      <c r="I245" s="25" t="s">
        <v>14</v>
      </c>
      <c r="J245" s="25">
        <v>13</v>
      </c>
      <c r="K245" s="47">
        <v>53.1</v>
      </c>
      <c r="L245" s="47">
        <f>(Tabla13[[#This Row],[Existencia ]]*Tabla13[[#This Row],[Costo unitario   RD$]])</f>
        <v>690.30000000000007</v>
      </c>
    </row>
    <row r="246" spans="1:12" s="18" customFormat="1" ht="21.75" customHeight="1" x14ac:dyDescent="0.25">
      <c r="A246" s="15">
        <v>100</v>
      </c>
      <c r="B246" s="29">
        <v>212</v>
      </c>
      <c r="C246" s="56">
        <v>44278</v>
      </c>
      <c r="D246" s="24">
        <v>44278</v>
      </c>
      <c r="E246" s="25">
        <v>4025</v>
      </c>
      <c r="F246" s="25" t="s">
        <v>190</v>
      </c>
      <c r="G246" s="28" t="s">
        <v>191</v>
      </c>
      <c r="H246" s="28" t="s">
        <v>215</v>
      </c>
      <c r="I246" s="25" t="s">
        <v>216</v>
      </c>
      <c r="J246" s="25">
        <v>776</v>
      </c>
      <c r="K246" s="47">
        <v>26.55</v>
      </c>
      <c r="L246" s="47">
        <f>(Tabla13[[#This Row],[Existencia ]]*Tabla13[[#This Row],[Costo unitario   RD$]])</f>
        <v>20602.8</v>
      </c>
    </row>
    <row r="247" spans="1:12" s="18" customFormat="1" ht="21.75" customHeight="1" x14ac:dyDescent="0.25">
      <c r="A247" s="15">
        <v>101</v>
      </c>
      <c r="B247" s="29">
        <v>213</v>
      </c>
      <c r="C247" s="56">
        <v>44278</v>
      </c>
      <c r="D247" s="24">
        <v>44278</v>
      </c>
      <c r="E247" s="25">
        <v>4064</v>
      </c>
      <c r="F247" s="25" t="s">
        <v>190</v>
      </c>
      <c r="G247" s="28" t="s">
        <v>191</v>
      </c>
      <c r="H247" s="28" t="s">
        <v>250</v>
      </c>
      <c r="I247" s="25" t="s">
        <v>203</v>
      </c>
      <c r="J247" s="25">
        <v>3</v>
      </c>
      <c r="K247" s="47">
        <v>123.89999999999999</v>
      </c>
      <c r="L247" s="47">
        <f>(Tabla13[[#This Row],[Existencia ]]*Tabla13[[#This Row],[Costo unitario   RD$]])</f>
        <v>371.7</v>
      </c>
    </row>
    <row r="248" spans="1:12" s="18" customFormat="1" ht="21.75" customHeight="1" x14ac:dyDescent="0.25">
      <c r="A248" s="15">
        <v>102</v>
      </c>
      <c r="B248" s="29">
        <v>214</v>
      </c>
      <c r="C248" s="56">
        <v>44184</v>
      </c>
      <c r="D248" s="24">
        <v>43839</v>
      </c>
      <c r="E248" s="25">
        <v>4055</v>
      </c>
      <c r="F248" s="25" t="s">
        <v>190</v>
      </c>
      <c r="G248" s="28" t="s">
        <v>191</v>
      </c>
      <c r="H248" s="28" t="s">
        <v>243</v>
      </c>
      <c r="I248" s="29" t="s">
        <v>233</v>
      </c>
      <c r="J248" s="25">
        <v>7</v>
      </c>
      <c r="K248" s="49">
        <v>68.44</v>
      </c>
      <c r="L248" s="47">
        <f>(Tabla13[[#This Row],[Existencia ]]*Tabla13[[#This Row],[Costo unitario   RD$]])</f>
        <v>479.08</v>
      </c>
    </row>
    <row r="249" spans="1:12" s="18" customFormat="1" ht="27" customHeight="1" x14ac:dyDescent="0.25">
      <c r="A249" s="15">
        <v>103</v>
      </c>
      <c r="B249" s="29">
        <v>215</v>
      </c>
      <c r="C249" s="58">
        <v>44089</v>
      </c>
      <c r="D249" s="33">
        <v>44090</v>
      </c>
      <c r="E249" s="25">
        <v>1021</v>
      </c>
      <c r="F249" s="25" t="s">
        <v>19</v>
      </c>
      <c r="G249" s="28" t="s">
        <v>20</v>
      </c>
      <c r="H249" s="36" t="s">
        <v>35</v>
      </c>
      <c r="I249" s="25" t="s">
        <v>12</v>
      </c>
      <c r="J249" s="25">
        <v>2891</v>
      </c>
      <c r="K249" s="49">
        <v>3.16</v>
      </c>
      <c r="L249" s="47">
        <f>(Tabla13[[#This Row],[Existencia ]]*Tabla13[[#This Row],[Costo unitario   RD$]])</f>
        <v>9135.5600000000013</v>
      </c>
    </row>
    <row r="250" spans="1:12" s="18" customFormat="1" ht="27" customHeight="1" x14ac:dyDescent="0.25">
      <c r="A250" s="15">
        <v>104</v>
      </c>
      <c r="B250" s="29">
        <v>216</v>
      </c>
      <c r="C250" s="58">
        <v>44005</v>
      </c>
      <c r="D250" s="24">
        <v>44005</v>
      </c>
      <c r="E250" s="25">
        <v>1008</v>
      </c>
      <c r="F250" s="25" t="s">
        <v>21</v>
      </c>
      <c r="G250" s="28" t="s">
        <v>22</v>
      </c>
      <c r="H250" s="36" t="s">
        <v>23</v>
      </c>
      <c r="I250" s="35" t="s">
        <v>14</v>
      </c>
      <c r="J250" s="25">
        <v>175</v>
      </c>
      <c r="K250" s="49">
        <v>3.54</v>
      </c>
      <c r="L250" s="47">
        <f>(Tabla13[[#This Row],[Existencia ]]*Tabla13[[#This Row],[Costo unitario   RD$]])</f>
        <v>619.5</v>
      </c>
    </row>
    <row r="251" spans="1:12" s="18" customFormat="1" ht="27" customHeight="1" x14ac:dyDescent="0.25">
      <c r="A251" s="15">
        <v>107</v>
      </c>
      <c r="B251" s="29">
        <v>217</v>
      </c>
      <c r="C251" s="56">
        <v>44005</v>
      </c>
      <c r="D251" s="24">
        <v>44005</v>
      </c>
      <c r="E251" s="25">
        <v>1017</v>
      </c>
      <c r="F251" s="25" t="s">
        <v>19</v>
      </c>
      <c r="G251" s="28" t="s">
        <v>20</v>
      </c>
      <c r="H251" s="28" t="s">
        <v>34</v>
      </c>
      <c r="I251" s="35" t="s">
        <v>14</v>
      </c>
      <c r="J251" s="25">
        <v>180</v>
      </c>
      <c r="K251" s="49">
        <v>44.84</v>
      </c>
      <c r="L251" s="47">
        <f>(Tabla13[[#This Row],[Existencia ]]*Tabla13[[#This Row],[Costo unitario   RD$]])</f>
        <v>8071.2000000000007</v>
      </c>
    </row>
    <row r="252" spans="1:12" s="18" customFormat="1" ht="27" customHeight="1" x14ac:dyDescent="0.25">
      <c r="A252" s="15">
        <v>108</v>
      </c>
      <c r="B252" s="29">
        <v>218</v>
      </c>
      <c r="C252" s="56" t="s">
        <v>270</v>
      </c>
      <c r="D252" s="24" t="s">
        <v>270</v>
      </c>
      <c r="E252" s="25">
        <v>4087</v>
      </c>
      <c r="F252" s="25" t="s">
        <v>190</v>
      </c>
      <c r="G252" s="28" t="s">
        <v>191</v>
      </c>
      <c r="H252" s="28" t="s">
        <v>271</v>
      </c>
      <c r="I252" s="25" t="s">
        <v>14</v>
      </c>
      <c r="J252" s="25">
        <v>23</v>
      </c>
      <c r="K252" s="49">
        <v>295</v>
      </c>
      <c r="L252" s="47">
        <f>(Tabla13[[#This Row],[Existencia ]]*Tabla13[[#This Row],[Costo unitario   RD$]])</f>
        <v>6785</v>
      </c>
    </row>
    <row r="253" spans="1:12" s="18" customFormat="1" ht="27" customHeight="1" x14ac:dyDescent="0.25">
      <c r="A253" s="15">
        <v>109</v>
      </c>
      <c r="B253" s="29">
        <v>219</v>
      </c>
      <c r="C253" s="56" t="s">
        <v>198</v>
      </c>
      <c r="D253" s="24" t="s">
        <v>198</v>
      </c>
      <c r="E253" s="25">
        <v>4013</v>
      </c>
      <c r="F253" s="25" t="s">
        <v>190</v>
      </c>
      <c r="G253" s="28" t="s">
        <v>191</v>
      </c>
      <c r="H253" s="28" t="s">
        <v>199</v>
      </c>
      <c r="I253" s="35" t="s">
        <v>14</v>
      </c>
      <c r="J253" s="25">
        <v>116</v>
      </c>
      <c r="K253" s="49">
        <v>86.041666666666671</v>
      </c>
      <c r="L253" s="47">
        <f>(Tabla13[[#This Row],[Existencia ]]*Tabla13[[#This Row],[Costo unitario   RD$]])</f>
        <v>9980.8333333333339</v>
      </c>
    </row>
    <row r="254" spans="1:12" s="18" customFormat="1" ht="27" customHeight="1" x14ac:dyDescent="0.25">
      <c r="A254" s="15">
        <v>110</v>
      </c>
      <c r="B254" s="29">
        <v>220</v>
      </c>
      <c r="C254" s="56" t="s">
        <v>198</v>
      </c>
      <c r="D254" s="24" t="s">
        <v>198</v>
      </c>
      <c r="E254" s="25">
        <v>4065</v>
      </c>
      <c r="F254" s="25" t="s">
        <v>251</v>
      </c>
      <c r="G254" s="28" t="s">
        <v>252</v>
      </c>
      <c r="H254" s="28" t="s">
        <v>253</v>
      </c>
      <c r="I254" s="35" t="s">
        <v>14</v>
      </c>
      <c r="J254" s="25">
        <v>864</v>
      </c>
      <c r="K254" s="49">
        <v>89.68</v>
      </c>
      <c r="L254" s="47">
        <f>(Tabla13[[#This Row],[Existencia ]]*Tabla13[[#This Row],[Costo unitario   RD$]])</f>
        <v>77483.520000000004</v>
      </c>
    </row>
    <row r="255" spans="1:12" s="18" customFormat="1" ht="27" customHeight="1" x14ac:dyDescent="0.25">
      <c r="A255" s="15">
        <v>111</v>
      </c>
      <c r="B255" s="29">
        <v>221</v>
      </c>
      <c r="C255" s="56">
        <v>43896</v>
      </c>
      <c r="D255" s="24">
        <v>43896</v>
      </c>
      <c r="E255" s="25">
        <v>1029</v>
      </c>
      <c r="F255" s="29" t="s">
        <v>19</v>
      </c>
      <c r="G255" s="28" t="s">
        <v>20</v>
      </c>
      <c r="H255" s="28" t="s">
        <v>50</v>
      </c>
      <c r="I255" s="35" t="s">
        <v>14</v>
      </c>
      <c r="J255" s="25">
        <v>835</v>
      </c>
      <c r="K255" s="49">
        <v>4.1181999999999999</v>
      </c>
      <c r="L255" s="47">
        <f>(Tabla13[[#This Row],[Existencia ]]*Tabla13[[#This Row],[Costo unitario   RD$]])</f>
        <v>3438.6969999999997</v>
      </c>
    </row>
    <row r="256" spans="1:12" s="18" customFormat="1" ht="27" customHeight="1" x14ac:dyDescent="0.25">
      <c r="A256" s="15">
        <v>112</v>
      </c>
      <c r="B256" s="29">
        <v>222</v>
      </c>
      <c r="C256" s="56">
        <v>43896</v>
      </c>
      <c r="D256" s="24">
        <v>43896</v>
      </c>
      <c r="E256" s="25">
        <v>2003</v>
      </c>
      <c r="F256" s="25" t="s">
        <v>19</v>
      </c>
      <c r="G256" s="28" t="s">
        <v>20</v>
      </c>
      <c r="H256" s="28" t="s">
        <v>70</v>
      </c>
      <c r="I256" s="35" t="s">
        <v>67</v>
      </c>
      <c r="J256" s="25">
        <v>70</v>
      </c>
      <c r="K256" s="49">
        <v>474.35999999999996</v>
      </c>
      <c r="L256" s="47">
        <f>(Tabla13[[#This Row],[Existencia ]]*Tabla13[[#This Row],[Costo unitario   RD$]])</f>
        <v>33205.199999999997</v>
      </c>
    </row>
    <row r="257" spans="1:12" s="18" customFormat="1" ht="27" customHeight="1" x14ac:dyDescent="0.25">
      <c r="A257" s="15">
        <v>113</v>
      </c>
      <c r="B257" s="29">
        <v>223</v>
      </c>
      <c r="C257" s="56">
        <v>43896</v>
      </c>
      <c r="D257" s="24">
        <v>43896</v>
      </c>
      <c r="E257" s="25">
        <v>2008</v>
      </c>
      <c r="F257" s="25" t="s">
        <v>19</v>
      </c>
      <c r="G257" s="28" t="s">
        <v>20</v>
      </c>
      <c r="H257" s="28" t="s">
        <v>75</v>
      </c>
      <c r="I257" s="29" t="s">
        <v>67</v>
      </c>
      <c r="J257" s="25">
        <v>89</v>
      </c>
      <c r="K257" s="49">
        <v>105.02</v>
      </c>
      <c r="L257" s="47">
        <f>(Tabla13[[#This Row],[Existencia ]]*Tabla13[[#This Row],[Costo unitario   RD$]])</f>
        <v>9346.7799999999988</v>
      </c>
    </row>
    <row r="258" spans="1:12" s="18" customFormat="1" ht="27" customHeight="1" x14ac:dyDescent="0.25">
      <c r="A258" s="15">
        <v>114</v>
      </c>
      <c r="B258" s="29">
        <v>224</v>
      </c>
      <c r="C258" s="56">
        <v>43896</v>
      </c>
      <c r="D258" s="24">
        <v>43896</v>
      </c>
      <c r="E258" s="25">
        <v>2025</v>
      </c>
      <c r="F258" s="25" t="s">
        <v>85</v>
      </c>
      <c r="G258" s="28" t="s">
        <v>20</v>
      </c>
      <c r="H258" s="28" t="s">
        <v>86</v>
      </c>
      <c r="I258" s="29" t="s">
        <v>67</v>
      </c>
      <c r="J258" s="25">
        <v>14</v>
      </c>
      <c r="K258" s="49">
        <v>30.68</v>
      </c>
      <c r="L258" s="47">
        <f>(Tabla13[[#This Row],[Existencia ]]*Tabla13[[#This Row],[Costo unitario   RD$]])</f>
        <v>429.52</v>
      </c>
    </row>
    <row r="259" spans="1:12" s="18" customFormat="1" ht="27" customHeight="1" x14ac:dyDescent="0.25">
      <c r="A259" s="15">
        <v>115</v>
      </c>
      <c r="B259" s="29">
        <v>225</v>
      </c>
      <c r="C259" s="56">
        <v>43896</v>
      </c>
      <c r="D259" s="24">
        <v>43896</v>
      </c>
      <c r="E259" s="25">
        <v>2026</v>
      </c>
      <c r="F259" s="25" t="s">
        <v>19</v>
      </c>
      <c r="G259" s="28" t="s">
        <v>20</v>
      </c>
      <c r="H259" s="28" t="s">
        <v>87</v>
      </c>
      <c r="I259" s="35" t="s">
        <v>14</v>
      </c>
      <c r="J259" s="25">
        <v>36</v>
      </c>
      <c r="K259" s="49">
        <v>106.2</v>
      </c>
      <c r="L259" s="47">
        <f>(Tabla13[[#This Row],[Existencia ]]*Tabla13[[#This Row],[Costo unitario   RD$]])</f>
        <v>3823.2000000000003</v>
      </c>
    </row>
    <row r="260" spans="1:12" s="18" customFormat="1" ht="27" customHeight="1" x14ac:dyDescent="0.25">
      <c r="A260" s="15">
        <v>121</v>
      </c>
      <c r="B260" s="29">
        <v>226</v>
      </c>
      <c r="C260" s="56">
        <v>43896</v>
      </c>
      <c r="D260" s="24">
        <v>43896</v>
      </c>
      <c r="E260" s="25">
        <v>2031</v>
      </c>
      <c r="F260" s="25" t="s">
        <v>19</v>
      </c>
      <c r="G260" s="28" t="s">
        <v>20</v>
      </c>
      <c r="H260" s="28" t="s">
        <v>90</v>
      </c>
      <c r="I260" s="35" t="s">
        <v>14</v>
      </c>
      <c r="J260" s="25">
        <v>69</v>
      </c>
      <c r="K260" s="49">
        <v>331.58</v>
      </c>
      <c r="L260" s="47">
        <f>(Tabla13[[#This Row],[Existencia ]]*Tabla13[[#This Row],[Costo unitario   RD$]])</f>
        <v>22879.02</v>
      </c>
    </row>
    <row r="261" spans="1:12" s="18" customFormat="1" ht="27" customHeight="1" x14ac:dyDescent="0.25">
      <c r="A261" s="15">
        <v>129</v>
      </c>
      <c r="B261" s="29">
        <v>229</v>
      </c>
      <c r="C261" s="56">
        <v>43896</v>
      </c>
      <c r="D261" s="24">
        <v>43896</v>
      </c>
      <c r="E261" s="25">
        <v>2032</v>
      </c>
      <c r="F261" s="25" t="s">
        <v>19</v>
      </c>
      <c r="G261" s="28" t="s">
        <v>20</v>
      </c>
      <c r="H261" s="28" t="s">
        <v>92</v>
      </c>
      <c r="I261" s="35" t="s">
        <v>14</v>
      </c>
      <c r="J261" s="25">
        <v>50</v>
      </c>
      <c r="K261" s="49">
        <v>189.98</v>
      </c>
      <c r="L261" s="47">
        <f>(Tabla13[[#This Row],[Existencia ]]*Tabla13[[#This Row],[Costo unitario   RD$]])</f>
        <v>9499</v>
      </c>
    </row>
    <row r="262" spans="1:12" s="18" customFormat="1" ht="28.5" customHeight="1" x14ac:dyDescent="0.25">
      <c r="A262" s="15">
        <v>132</v>
      </c>
      <c r="B262" s="29">
        <v>230</v>
      </c>
      <c r="C262" s="56">
        <v>43896</v>
      </c>
      <c r="D262" s="24">
        <v>43896</v>
      </c>
      <c r="E262" s="25">
        <v>2033</v>
      </c>
      <c r="F262" s="25" t="s">
        <v>19</v>
      </c>
      <c r="G262" s="28" t="s">
        <v>20</v>
      </c>
      <c r="H262" s="28" t="s">
        <v>93</v>
      </c>
      <c r="I262" s="35" t="s">
        <v>14</v>
      </c>
      <c r="J262" s="25">
        <v>69</v>
      </c>
      <c r="K262" s="49">
        <v>217.12</v>
      </c>
      <c r="L262" s="47">
        <f>(Tabla13[[#This Row],[Existencia ]]*Tabla13[[#This Row],[Costo unitario   RD$]])</f>
        <v>14981.28</v>
      </c>
    </row>
    <row r="263" spans="1:12" s="18" customFormat="1" ht="27" customHeight="1" x14ac:dyDescent="0.25">
      <c r="A263" s="15">
        <v>133</v>
      </c>
      <c r="B263" s="29">
        <v>231</v>
      </c>
      <c r="C263" s="56">
        <v>43896</v>
      </c>
      <c r="D263" s="24">
        <v>43896</v>
      </c>
      <c r="E263" s="25">
        <v>2034</v>
      </c>
      <c r="F263" s="25" t="s">
        <v>19</v>
      </c>
      <c r="G263" s="28" t="s">
        <v>20</v>
      </c>
      <c r="H263" s="28" t="s">
        <v>95</v>
      </c>
      <c r="I263" s="35" t="s">
        <v>14</v>
      </c>
      <c r="J263" s="25">
        <v>54</v>
      </c>
      <c r="K263" s="49">
        <v>489.7</v>
      </c>
      <c r="L263" s="47">
        <f>(Tabla13[[#This Row],[Existencia ]]*Tabla13[[#This Row],[Costo unitario   RD$]])</f>
        <v>26443.8</v>
      </c>
    </row>
    <row r="264" spans="1:12" s="18" customFormat="1" ht="27" customHeight="1" x14ac:dyDescent="0.25">
      <c r="A264" s="15">
        <v>134</v>
      </c>
      <c r="B264" s="29">
        <v>232</v>
      </c>
      <c r="C264" s="56">
        <v>43896</v>
      </c>
      <c r="D264" s="24">
        <v>43896</v>
      </c>
      <c r="E264" s="25">
        <v>2058</v>
      </c>
      <c r="F264" s="25" t="s">
        <v>105</v>
      </c>
      <c r="G264" s="28" t="s">
        <v>106</v>
      </c>
      <c r="H264" s="28" t="s">
        <v>107</v>
      </c>
      <c r="I264" s="35" t="s">
        <v>14</v>
      </c>
      <c r="J264" s="25">
        <v>92</v>
      </c>
      <c r="K264" s="49">
        <v>32.450000000000003</v>
      </c>
      <c r="L264" s="47">
        <f>(Tabla13[[#This Row],[Existencia ]]*Tabla13[[#This Row],[Costo unitario   RD$]])</f>
        <v>2985.4</v>
      </c>
    </row>
    <row r="265" spans="1:12" s="18" customFormat="1" ht="27" customHeight="1" x14ac:dyDescent="0.25">
      <c r="A265" s="15">
        <v>135</v>
      </c>
      <c r="B265" s="29">
        <v>233</v>
      </c>
      <c r="C265" s="56">
        <v>43896</v>
      </c>
      <c r="D265" s="24">
        <v>43896</v>
      </c>
      <c r="E265" s="25">
        <v>2071</v>
      </c>
      <c r="F265" s="29" t="s">
        <v>19</v>
      </c>
      <c r="G265" s="28" t="s">
        <v>20</v>
      </c>
      <c r="H265" s="28" t="s">
        <v>121</v>
      </c>
      <c r="I265" s="35" t="s">
        <v>14</v>
      </c>
      <c r="J265" s="25">
        <v>462</v>
      </c>
      <c r="K265" s="49">
        <v>4.9166666666666696</v>
      </c>
      <c r="L265" s="47">
        <f>(Tabla13[[#This Row],[Existencia ]]*Tabla13[[#This Row],[Costo unitario   RD$]])</f>
        <v>2271.5000000000014</v>
      </c>
    </row>
    <row r="266" spans="1:12" s="18" customFormat="1" ht="27" customHeight="1" x14ac:dyDescent="0.25">
      <c r="A266" s="15">
        <v>136</v>
      </c>
      <c r="B266" s="29">
        <v>234</v>
      </c>
      <c r="C266" s="56">
        <v>43896</v>
      </c>
      <c r="D266" s="24">
        <v>43896</v>
      </c>
      <c r="E266" s="25">
        <v>2074</v>
      </c>
      <c r="F266" s="25" t="s">
        <v>123</v>
      </c>
      <c r="G266" s="28" t="s">
        <v>124</v>
      </c>
      <c r="H266" s="28" t="s">
        <v>125</v>
      </c>
      <c r="I266" s="35" t="s">
        <v>14</v>
      </c>
      <c r="J266" s="25">
        <v>16</v>
      </c>
      <c r="K266" s="49">
        <v>24.721</v>
      </c>
      <c r="L266" s="47">
        <f>(Tabla13[[#This Row],[Existencia ]]*Tabla13[[#This Row],[Costo unitario   RD$]])</f>
        <v>395.536</v>
      </c>
    </row>
    <row r="267" spans="1:12" s="18" customFormat="1" ht="27" customHeight="1" x14ac:dyDescent="0.25">
      <c r="A267" s="15">
        <v>137</v>
      </c>
      <c r="B267" s="29">
        <v>235</v>
      </c>
      <c r="C267" s="56">
        <v>43896</v>
      </c>
      <c r="D267" s="24">
        <v>43896</v>
      </c>
      <c r="E267" s="25">
        <v>2079</v>
      </c>
      <c r="F267" s="25" t="s">
        <v>19</v>
      </c>
      <c r="G267" s="28" t="s">
        <v>20</v>
      </c>
      <c r="H267" s="28" t="s">
        <v>128</v>
      </c>
      <c r="I267" s="35" t="s">
        <v>14</v>
      </c>
      <c r="J267" s="25">
        <v>297</v>
      </c>
      <c r="K267" s="49">
        <v>42.480000000000004</v>
      </c>
      <c r="L267" s="47">
        <f>(Tabla13[[#This Row],[Existencia ]]*Tabla13[[#This Row],[Costo unitario   RD$]])</f>
        <v>12616.560000000001</v>
      </c>
    </row>
    <row r="268" spans="1:12" s="18" customFormat="1" ht="27" customHeight="1" x14ac:dyDescent="0.25">
      <c r="A268" s="15">
        <v>139</v>
      </c>
      <c r="B268" s="29">
        <v>237</v>
      </c>
      <c r="C268" s="56" t="s">
        <v>31</v>
      </c>
      <c r="D268" s="24">
        <v>43892</v>
      </c>
      <c r="E268" s="25">
        <v>1022</v>
      </c>
      <c r="F268" s="25" t="s">
        <v>19</v>
      </c>
      <c r="G268" s="28" t="s">
        <v>20</v>
      </c>
      <c r="H268" s="28" t="s">
        <v>39</v>
      </c>
      <c r="I268" s="35" t="s">
        <v>14</v>
      </c>
      <c r="J268" s="25">
        <v>10280</v>
      </c>
      <c r="K268" s="49">
        <v>3.3984000000000001</v>
      </c>
      <c r="L268" s="47">
        <f>(Tabla13[[#This Row],[Existencia ]]*Tabla13[[#This Row],[Costo unitario   RD$]])</f>
        <v>34935.552000000003</v>
      </c>
    </row>
    <row r="269" spans="1:12" s="18" customFormat="1" ht="27" customHeight="1" x14ac:dyDescent="0.25">
      <c r="A269" s="15">
        <v>140</v>
      </c>
      <c r="B269" s="29">
        <v>238</v>
      </c>
      <c r="C269" s="56" t="s">
        <v>31</v>
      </c>
      <c r="D269" s="24">
        <v>43892</v>
      </c>
      <c r="E269" s="25">
        <v>1048</v>
      </c>
      <c r="F269" s="25" t="s">
        <v>21</v>
      </c>
      <c r="G269" s="28" t="s">
        <v>22</v>
      </c>
      <c r="H269" s="36" t="s">
        <v>58</v>
      </c>
      <c r="I269" s="35" t="s">
        <v>14</v>
      </c>
      <c r="J269" s="25">
        <v>185</v>
      </c>
      <c r="K269" s="49">
        <v>3.0044</v>
      </c>
      <c r="L269" s="47">
        <f>(Tabla13[[#This Row],[Existencia ]]*Tabla13[[#This Row],[Costo unitario   RD$]])</f>
        <v>555.81399999999996</v>
      </c>
    </row>
    <row r="270" spans="1:12" ht="27" customHeight="1" x14ac:dyDescent="0.25">
      <c r="A270" s="15">
        <v>141</v>
      </c>
      <c r="B270" s="29">
        <v>239</v>
      </c>
      <c r="C270" s="56" t="s">
        <v>31</v>
      </c>
      <c r="D270" s="24">
        <v>43892</v>
      </c>
      <c r="E270" s="25">
        <v>1049</v>
      </c>
      <c r="F270" s="25" t="s">
        <v>21</v>
      </c>
      <c r="G270" s="28" t="s">
        <v>22</v>
      </c>
      <c r="H270" s="36" t="s">
        <v>59</v>
      </c>
      <c r="I270" s="35" t="s">
        <v>14</v>
      </c>
      <c r="J270" s="25">
        <v>452</v>
      </c>
      <c r="K270" s="49">
        <v>5.4610399999999997</v>
      </c>
      <c r="L270" s="47">
        <f>(Tabla13[[#This Row],[Existencia ]]*Tabla13[[#This Row],[Costo unitario   RD$]])</f>
        <v>2468.3900799999997</v>
      </c>
    </row>
    <row r="271" spans="1:12" ht="27" customHeight="1" x14ac:dyDescent="0.25">
      <c r="A271" s="15">
        <v>142</v>
      </c>
      <c r="B271" s="29">
        <v>240</v>
      </c>
      <c r="C271" s="56" t="s">
        <v>31</v>
      </c>
      <c r="D271" s="24">
        <v>43892</v>
      </c>
      <c r="E271" s="25">
        <v>2001</v>
      </c>
      <c r="F271" s="25" t="s">
        <v>19</v>
      </c>
      <c r="G271" s="28" t="s">
        <v>20</v>
      </c>
      <c r="H271" s="28" t="s">
        <v>68</v>
      </c>
      <c r="I271" s="35" t="s">
        <v>14</v>
      </c>
      <c r="J271" s="25">
        <v>20</v>
      </c>
      <c r="K271" s="49">
        <v>79.5</v>
      </c>
      <c r="L271" s="47">
        <f>(Tabla13[[#This Row],[Existencia ]]*Tabla13[[#This Row],[Costo unitario   RD$]])</f>
        <v>1590</v>
      </c>
    </row>
    <row r="272" spans="1:12" ht="27" customHeight="1" x14ac:dyDescent="0.25">
      <c r="A272" s="15">
        <v>143</v>
      </c>
      <c r="B272" s="29">
        <v>241</v>
      </c>
      <c r="C272" s="56" t="s">
        <v>31</v>
      </c>
      <c r="D272" s="24">
        <v>43892</v>
      </c>
      <c r="E272" s="25">
        <v>2022</v>
      </c>
      <c r="F272" s="25" t="s">
        <v>81</v>
      </c>
      <c r="G272" s="28" t="s">
        <v>82</v>
      </c>
      <c r="H272" s="28" t="s">
        <v>84</v>
      </c>
      <c r="I272" s="35" t="s">
        <v>14</v>
      </c>
      <c r="J272" s="25">
        <v>45</v>
      </c>
      <c r="K272" s="49">
        <v>171.32419999999999</v>
      </c>
      <c r="L272" s="47">
        <f>(Tabla13[[#This Row],[Existencia ]]*Tabla13[[#This Row],[Costo unitario   RD$]])</f>
        <v>7709.5889999999999</v>
      </c>
    </row>
    <row r="273" spans="1:12" ht="27" customHeight="1" x14ac:dyDescent="0.25">
      <c r="A273" s="15">
        <v>147</v>
      </c>
      <c r="B273" s="29">
        <v>243</v>
      </c>
      <c r="C273" s="56" t="s">
        <v>31</v>
      </c>
      <c r="D273" s="24">
        <v>43892</v>
      </c>
      <c r="E273" s="25">
        <v>2061</v>
      </c>
      <c r="F273" s="25" t="s">
        <v>85</v>
      </c>
      <c r="G273" s="28" t="s">
        <v>20</v>
      </c>
      <c r="H273" s="28" t="s">
        <v>109</v>
      </c>
      <c r="I273" s="35" t="s">
        <v>14</v>
      </c>
      <c r="J273" s="25">
        <v>2470</v>
      </c>
      <c r="K273" s="49">
        <v>40.29936</v>
      </c>
      <c r="L273" s="47">
        <f>(Tabla13[[#This Row],[Existencia ]]*Tabla13[[#This Row],[Costo unitario   RD$]])</f>
        <v>99539.419200000004</v>
      </c>
    </row>
    <row r="274" spans="1:12" ht="27" customHeight="1" x14ac:dyDescent="0.25">
      <c r="A274" s="15">
        <v>148</v>
      </c>
      <c r="B274" s="29">
        <v>244</v>
      </c>
      <c r="C274" s="56" t="s">
        <v>31</v>
      </c>
      <c r="D274" s="24">
        <v>43892</v>
      </c>
      <c r="E274" s="25">
        <v>2062</v>
      </c>
      <c r="F274" s="25" t="s">
        <v>85</v>
      </c>
      <c r="G274" s="28" t="s">
        <v>20</v>
      </c>
      <c r="H274" s="28" t="s">
        <v>111</v>
      </c>
      <c r="I274" s="35" t="s">
        <v>14</v>
      </c>
      <c r="J274" s="25">
        <v>1405</v>
      </c>
      <c r="K274" s="49">
        <v>43.990400000000001</v>
      </c>
      <c r="L274" s="47">
        <f>(Tabla13[[#This Row],[Existencia ]]*Tabla13[[#This Row],[Costo unitario   RD$]])</f>
        <v>61806.512000000002</v>
      </c>
    </row>
    <row r="275" spans="1:12" ht="27" customHeight="1" x14ac:dyDescent="0.25">
      <c r="A275" s="15">
        <v>149</v>
      </c>
      <c r="B275" s="29">
        <v>245</v>
      </c>
      <c r="C275" s="56" t="s">
        <v>31</v>
      </c>
      <c r="D275" s="24">
        <v>43892</v>
      </c>
      <c r="E275" s="25">
        <v>2083</v>
      </c>
      <c r="F275" s="25" t="s">
        <v>85</v>
      </c>
      <c r="G275" s="28" t="s">
        <v>20</v>
      </c>
      <c r="H275" s="28" t="s">
        <v>130</v>
      </c>
      <c r="I275" s="35" t="s">
        <v>14</v>
      </c>
      <c r="J275" s="25">
        <v>28</v>
      </c>
      <c r="K275" s="49">
        <v>81.88</v>
      </c>
      <c r="L275" s="47">
        <f>(Tabla13[[#This Row],[Existencia ]]*Tabla13[[#This Row],[Costo unitario   RD$]])</f>
        <v>2292.64</v>
      </c>
    </row>
    <row r="276" spans="1:12" ht="27" customHeight="1" x14ac:dyDescent="0.25">
      <c r="A276" s="15">
        <v>152</v>
      </c>
      <c r="B276" s="29">
        <v>246</v>
      </c>
      <c r="C276" s="56" t="s">
        <v>194</v>
      </c>
      <c r="D276" s="24" t="s">
        <v>195</v>
      </c>
      <c r="E276" s="25">
        <v>4005</v>
      </c>
      <c r="F276" s="25" t="s">
        <v>190</v>
      </c>
      <c r="G276" s="28" t="s">
        <v>191</v>
      </c>
      <c r="H276" s="28" t="s">
        <v>196</v>
      </c>
      <c r="I276" s="35" t="s">
        <v>14</v>
      </c>
      <c r="J276" s="25">
        <v>12</v>
      </c>
      <c r="K276" s="49">
        <v>70.398666666666671</v>
      </c>
      <c r="L276" s="47">
        <f>(Tabla13[[#This Row],[Existencia ]]*Tabla13[[#This Row],[Costo unitario   RD$]])</f>
        <v>844.78400000000011</v>
      </c>
    </row>
    <row r="277" spans="1:12" ht="27" customHeight="1" x14ac:dyDescent="0.25">
      <c r="A277" s="15">
        <v>154</v>
      </c>
      <c r="B277" s="29">
        <v>247</v>
      </c>
      <c r="C277" s="56" t="s">
        <v>194</v>
      </c>
      <c r="D277" s="24" t="s">
        <v>195</v>
      </c>
      <c r="E277" s="25">
        <v>4024</v>
      </c>
      <c r="F277" s="25" t="s">
        <v>190</v>
      </c>
      <c r="G277" s="28" t="s">
        <v>191</v>
      </c>
      <c r="H277" s="28" t="s">
        <v>211</v>
      </c>
      <c r="I277" s="35" t="s">
        <v>14</v>
      </c>
      <c r="J277" s="25">
        <v>4</v>
      </c>
      <c r="K277" s="49">
        <v>363.44</v>
      </c>
      <c r="L277" s="47">
        <f>(Tabla13[[#This Row],[Existencia ]]*Tabla13[[#This Row],[Costo unitario   RD$]])</f>
        <v>1453.76</v>
      </c>
    </row>
    <row r="278" spans="1:12" s="18" customFormat="1" ht="27" customHeight="1" x14ac:dyDescent="0.25">
      <c r="A278" s="15">
        <v>158</v>
      </c>
      <c r="B278" s="29">
        <v>251</v>
      </c>
      <c r="C278" s="56" t="s">
        <v>194</v>
      </c>
      <c r="D278" s="24" t="s">
        <v>195</v>
      </c>
      <c r="E278" s="25">
        <v>4043</v>
      </c>
      <c r="F278" s="25" t="s">
        <v>190</v>
      </c>
      <c r="G278" s="28" t="s">
        <v>191</v>
      </c>
      <c r="H278" s="28" t="s">
        <v>237</v>
      </c>
      <c r="I278" s="35" t="s">
        <v>14</v>
      </c>
      <c r="J278" s="25">
        <v>5</v>
      </c>
      <c r="K278" s="49">
        <v>50.622</v>
      </c>
      <c r="L278" s="47">
        <f>(Tabla13[[#This Row],[Existencia ]]*Tabla13[[#This Row],[Costo unitario   RD$]])</f>
        <v>253.11</v>
      </c>
    </row>
    <row r="279" spans="1:12" s="18" customFormat="1" ht="27" customHeight="1" x14ac:dyDescent="0.25">
      <c r="A279" s="15">
        <v>160</v>
      </c>
      <c r="B279" s="29">
        <v>252</v>
      </c>
      <c r="C279" s="56" t="s">
        <v>194</v>
      </c>
      <c r="D279" s="24" t="s">
        <v>195</v>
      </c>
      <c r="E279" s="25">
        <v>4059</v>
      </c>
      <c r="F279" s="25" t="s">
        <v>231</v>
      </c>
      <c r="G279" s="28" t="s">
        <v>232</v>
      </c>
      <c r="H279" s="28" t="s">
        <v>247</v>
      </c>
      <c r="I279" s="29" t="s">
        <v>67</v>
      </c>
      <c r="J279" s="25">
        <v>1</v>
      </c>
      <c r="K279" s="49">
        <v>2530.1320000000001</v>
      </c>
      <c r="L279" s="47">
        <f>(Tabla13[[#This Row],[Existencia ]]*Tabla13[[#This Row],[Costo unitario   RD$]])</f>
        <v>2530.1320000000001</v>
      </c>
    </row>
    <row r="280" spans="1:12" s="18" customFormat="1" ht="27" customHeight="1" x14ac:dyDescent="0.25">
      <c r="A280" s="15">
        <v>161</v>
      </c>
      <c r="B280" s="29">
        <v>253</v>
      </c>
      <c r="C280" s="56" t="s">
        <v>27</v>
      </c>
      <c r="D280" s="24">
        <v>44075</v>
      </c>
      <c r="E280" s="25">
        <v>4029</v>
      </c>
      <c r="F280" s="25" t="s">
        <v>190</v>
      </c>
      <c r="G280" s="28" t="s">
        <v>191</v>
      </c>
      <c r="H280" s="28" t="s">
        <v>224</v>
      </c>
      <c r="I280" s="35" t="s">
        <v>225</v>
      </c>
      <c r="J280" s="25">
        <v>3</v>
      </c>
      <c r="K280" s="49">
        <v>442.5</v>
      </c>
      <c r="L280" s="47">
        <f>(Tabla13[[#This Row],[Existencia ]]*Tabla13[[#This Row],[Costo unitario   RD$]])</f>
        <v>1327.5</v>
      </c>
    </row>
    <row r="281" spans="1:12" s="18" customFormat="1" ht="27" customHeight="1" x14ac:dyDescent="0.25">
      <c r="A281" s="15">
        <v>162</v>
      </c>
      <c r="B281" s="29">
        <v>254</v>
      </c>
      <c r="C281" s="56" t="s">
        <v>27</v>
      </c>
      <c r="D281" s="24">
        <v>44075</v>
      </c>
      <c r="E281" s="25">
        <v>4032</v>
      </c>
      <c r="F281" s="25" t="s">
        <v>190</v>
      </c>
      <c r="G281" s="28" t="s">
        <v>191</v>
      </c>
      <c r="H281" s="28" t="s">
        <v>228</v>
      </c>
      <c r="I281" s="35" t="s">
        <v>225</v>
      </c>
      <c r="J281" s="25">
        <v>30</v>
      </c>
      <c r="K281" s="49">
        <v>489.70000000000005</v>
      </c>
      <c r="L281" s="47">
        <f>(Tabla13[[#This Row],[Existencia ]]*Tabla13[[#This Row],[Costo unitario   RD$]])</f>
        <v>14691.000000000002</v>
      </c>
    </row>
    <row r="282" spans="1:12" s="18" customFormat="1" ht="27" customHeight="1" x14ac:dyDescent="0.25">
      <c r="A282" s="15">
        <v>163</v>
      </c>
      <c r="B282" s="29">
        <v>255</v>
      </c>
      <c r="C282" s="56" t="s">
        <v>27</v>
      </c>
      <c r="D282" s="24">
        <v>44075</v>
      </c>
      <c r="E282" s="25">
        <v>4082</v>
      </c>
      <c r="F282" s="25" t="s">
        <v>190</v>
      </c>
      <c r="G282" s="28" t="s">
        <v>191</v>
      </c>
      <c r="H282" s="28" t="s">
        <v>264</v>
      </c>
      <c r="I282" s="35" t="s">
        <v>14</v>
      </c>
      <c r="J282" s="25">
        <v>6</v>
      </c>
      <c r="K282" s="49">
        <v>55.46</v>
      </c>
      <c r="L282" s="47">
        <f>(Tabla13[[#This Row],[Existencia ]]*Tabla13[[#This Row],[Costo unitario   RD$]])</f>
        <v>332.76</v>
      </c>
    </row>
    <row r="283" spans="1:12" s="18" customFormat="1" ht="27" customHeight="1" x14ac:dyDescent="0.25">
      <c r="A283" s="15">
        <v>164</v>
      </c>
      <c r="B283" s="29">
        <v>256</v>
      </c>
      <c r="C283" s="56" t="s">
        <v>27</v>
      </c>
      <c r="D283" s="24">
        <v>44075</v>
      </c>
      <c r="E283" s="25">
        <v>4084</v>
      </c>
      <c r="F283" s="25" t="s">
        <v>190</v>
      </c>
      <c r="G283" s="28" t="s">
        <v>191</v>
      </c>
      <c r="H283" s="28" t="s">
        <v>267</v>
      </c>
      <c r="I283" s="35" t="s">
        <v>14</v>
      </c>
      <c r="J283" s="25">
        <v>8</v>
      </c>
      <c r="K283" s="49">
        <v>295</v>
      </c>
      <c r="L283" s="47">
        <f>(Tabla13[[#This Row],[Existencia ]]*Tabla13[[#This Row],[Costo unitario   RD$]])</f>
        <v>2360</v>
      </c>
    </row>
    <row r="284" spans="1:12" s="18" customFormat="1" ht="27" customHeight="1" x14ac:dyDescent="0.25">
      <c r="A284" s="15">
        <v>168</v>
      </c>
      <c r="B284" s="29">
        <v>259</v>
      </c>
      <c r="C284" s="56" t="s">
        <v>27</v>
      </c>
      <c r="D284" s="24">
        <v>43837</v>
      </c>
      <c r="E284" s="25">
        <v>1014</v>
      </c>
      <c r="F284" s="25" t="s">
        <v>19</v>
      </c>
      <c r="G284" s="28" t="s">
        <v>20</v>
      </c>
      <c r="H284" s="28" t="s">
        <v>28</v>
      </c>
      <c r="I284" s="35" t="s">
        <v>14</v>
      </c>
      <c r="J284" s="25">
        <v>3770</v>
      </c>
      <c r="K284" s="49">
        <v>4.07</v>
      </c>
      <c r="L284" s="47">
        <f>(Tabla13[[#This Row],[Existencia ]]*Tabla13[[#This Row],[Costo unitario   RD$]])</f>
        <v>15343.900000000001</v>
      </c>
    </row>
    <row r="285" spans="1:12" s="18" customFormat="1" ht="27" customHeight="1" x14ac:dyDescent="0.25">
      <c r="A285" s="15">
        <v>171</v>
      </c>
      <c r="B285" s="29">
        <v>261</v>
      </c>
      <c r="C285" s="56" t="s">
        <v>27</v>
      </c>
      <c r="D285" s="24">
        <v>43837</v>
      </c>
      <c r="E285" s="25">
        <v>1015</v>
      </c>
      <c r="F285" s="25" t="s">
        <v>19</v>
      </c>
      <c r="G285" s="28" t="s">
        <v>20</v>
      </c>
      <c r="H285" s="28" t="s">
        <v>32</v>
      </c>
      <c r="I285" s="35" t="s">
        <v>14</v>
      </c>
      <c r="J285" s="25">
        <v>908</v>
      </c>
      <c r="K285" s="49">
        <v>3.84</v>
      </c>
      <c r="L285" s="47">
        <f>(Tabla13[[#This Row],[Existencia ]]*Tabla13[[#This Row],[Costo unitario   RD$]])</f>
        <v>3486.72</v>
      </c>
    </row>
    <row r="286" spans="1:12" s="18" customFormat="1" ht="27" customHeight="1" x14ac:dyDescent="0.25">
      <c r="A286" s="15">
        <v>172</v>
      </c>
      <c r="B286" s="29">
        <v>262</v>
      </c>
      <c r="C286" s="56" t="s">
        <v>27</v>
      </c>
      <c r="D286" s="24">
        <v>43837</v>
      </c>
      <c r="E286" s="25">
        <v>1020</v>
      </c>
      <c r="F286" s="25" t="s">
        <v>19</v>
      </c>
      <c r="G286" s="28" t="s">
        <v>20</v>
      </c>
      <c r="H286" s="36" t="s">
        <v>36</v>
      </c>
      <c r="I286" s="35" t="s">
        <v>14</v>
      </c>
      <c r="J286" s="25">
        <v>14295</v>
      </c>
      <c r="K286" s="49">
        <v>1.298</v>
      </c>
      <c r="L286" s="47">
        <f>(Tabla13[[#This Row],[Existencia ]]*Tabla13[[#This Row],[Costo unitario   RD$]])</f>
        <v>18554.91</v>
      </c>
    </row>
    <row r="287" spans="1:12" s="18" customFormat="1" ht="27" customHeight="1" x14ac:dyDescent="0.25">
      <c r="A287" s="15">
        <v>173</v>
      </c>
      <c r="B287" s="29">
        <v>263</v>
      </c>
      <c r="C287" s="56" t="s">
        <v>27</v>
      </c>
      <c r="D287" s="24">
        <v>43837</v>
      </c>
      <c r="E287" s="25">
        <v>1025</v>
      </c>
      <c r="F287" s="29" t="s">
        <v>19</v>
      </c>
      <c r="G287" s="28" t="s">
        <v>20</v>
      </c>
      <c r="H287" s="28" t="s">
        <v>42</v>
      </c>
      <c r="I287" s="35" t="s">
        <v>14</v>
      </c>
      <c r="J287" s="25">
        <v>11957</v>
      </c>
      <c r="K287" s="49">
        <v>0.76700000000000002</v>
      </c>
      <c r="L287" s="47">
        <f>(Tabla13[[#This Row],[Existencia ]]*Tabla13[[#This Row],[Costo unitario   RD$]])</f>
        <v>9171.0190000000002</v>
      </c>
    </row>
    <row r="288" spans="1:12" s="18" customFormat="1" ht="27" customHeight="1" x14ac:dyDescent="0.25">
      <c r="A288" s="15">
        <v>174</v>
      </c>
      <c r="B288" s="29">
        <v>264</v>
      </c>
      <c r="C288" s="56" t="s">
        <v>27</v>
      </c>
      <c r="D288" s="24">
        <v>43837</v>
      </c>
      <c r="E288" s="29">
        <v>1028</v>
      </c>
      <c r="F288" s="29" t="s">
        <v>19</v>
      </c>
      <c r="G288" s="28" t="s">
        <v>20</v>
      </c>
      <c r="H288" s="36" t="s">
        <v>49</v>
      </c>
      <c r="I288" s="35" t="s">
        <v>14</v>
      </c>
      <c r="J288" s="25">
        <v>298</v>
      </c>
      <c r="K288" s="49">
        <v>3.84</v>
      </c>
      <c r="L288" s="47">
        <f>(Tabla13[[#This Row],[Existencia ]]*Tabla13[[#This Row],[Costo unitario   RD$]])</f>
        <v>1144.32</v>
      </c>
    </row>
    <row r="289" spans="1:12" s="18" customFormat="1" ht="27" customHeight="1" x14ac:dyDescent="0.25">
      <c r="A289" s="15">
        <v>175</v>
      </c>
      <c r="B289" s="29">
        <v>265</v>
      </c>
      <c r="C289" s="56" t="s">
        <v>27</v>
      </c>
      <c r="D289" s="24">
        <v>43837</v>
      </c>
      <c r="E289" s="25">
        <v>1079</v>
      </c>
      <c r="F289" s="25" t="s">
        <v>19</v>
      </c>
      <c r="G289" s="28" t="s">
        <v>20</v>
      </c>
      <c r="H289" s="28" t="s">
        <v>66</v>
      </c>
      <c r="I289" s="29" t="s">
        <v>67</v>
      </c>
      <c r="J289" s="25">
        <v>4</v>
      </c>
      <c r="K289" s="49">
        <v>1528.1</v>
      </c>
      <c r="L289" s="47">
        <f>(Tabla13[[#This Row],[Existencia ]]*Tabla13[[#This Row],[Costo unitario   RD$]])</f>
        <v>6112.4</v>
      </c>
    </row>
    <row r="290" spans="1:12" s="18" customFormat="1" ht="27" customHeight="1" x14ac:dyDescent="0.25">
      <c r="A290" s="15">
        <v>176</v>
      </c>
      <c r="B290" s="29">
        <v>266</v>
      </c>
      <c r="C290" s="56" t="s">
        <v>27</v>
      </c>
      <c r="D290" s="24">
        <v>43837</v>
      </c>
      <c r="E290" s="25">
        <v>2002</v>
      </c>
      <c r="F290" s="25" t="s">
        <v>19</v>
      </c>
      <c r="G290" s="28" t="s">
        <v>20</v>
      </c>
      <c r="H290" s="28" t="s">
        <v>69</v>
      </c>
      <c r="I290" s="35" t="s">
        <v>14</v>
      </c>
      <c r="J290" s="25">
        <v>1220</v>
      </c>
      <c r="K290" s="49">
        <v>3.75</v>
      </c>
      <c r="L290" s="47">
        <f>(Tabla13[[#This Row],[Existencia ]]*Tabla13[[#This Row],[Costo unitario   RD$]])</f>
        <v>4575</v>
      </c>
    </row>
    <row r="291" spans="1:12" s="18" customFormat="1" ht="27" customHeight="1" x14ac:dyDescent="0.25">
      <c r="A291" s="15">
        <v>177</v>
      </c>
      <c r="B291" s="29">
        <v>267</v>
      </c>
      <c r="C291" s="56" t="s">
        <v>27</v>
      </c>
      <c r="D291" s="24">
        <v>43837</v>
      </c>
      <c r="E291" s="25">
        <v>2004</v>
      </c>
      <c r="F291" s="29" t="s">
        <v>19</v>
      </c>
      <c r="G291" s="28" t="s">
        <v>20</v>
      </c>
      <c r="H291" s="28" t="s">
        <v>73</v>
      </c>
      <c r="I291" s="35" t="s">
        <v>14</v>
      </c>
      <c r="J291" s="25">
        <v>358</v>
      </c>
      <c r="K291" s="49">
        <v>16</v>
      </c>
      <c r="L291" s="47">
        <f>(Tabla13[[#This Row],[Existencia ]]*Tabla13[[#This Row],[Costo unitario   RD$]])</f>
        <v>5728</v>
      </c>
    </row>
    <row r="292" spans="1:12" s="18" customFormat="1" ht="27" customHeight="1" x14ac:dyDescent="0.25">
      <c r="A292" s="15">
        <v>179</v>
      </c>
      <c r="B292" s="29">
        <v>268</v>
      </c>
      <c r="C292" s="56" t="s">
        <v>27</v>
      </c>
      <c r="D292" s="24">
        <v>43837</v>
      </c>
      <c r="E292" s="25">
        <v>2066</v>
      </c>
      <c r="F292" s="25" t="s">
        <v>115</v>
      </c>
      <c r="G292" s="28" t="s">
        <v>116</v>
      </c>
      <c r="H292" s="28" t="s">
        <v>117</v>
      </c>
      <c r="I292" s="35" t="s">
        <v>14</v>
      </c>
      <c r="J292" s="25">
        <v>3211</v>
      </c>
      <c r="K292" s="49">
        <v>1.27</v>
      </c>
      <c r="L292" s="47">
        <f>(Tabla13[[#This Row],[Existencia ]]*Tabla13[[#This Row],[Costo unitario   RD$]])</f>
        <v>4077.9700000000003</v>
      </c>
    </row>
    <row r="293" spans="1:12" s="18" customFormat="1" ht="27" customHeight="1" x14ac:dyDescent="0.25">
      <c r="A293" s="15">
        <v>180</v>
      </c>
      <c r="B293" s="29">
        <v>269</v>
      </c>
      <c r="C293" s="56" t="s">
        <v>27</v>
      </c>
      <c r="D293" s="24">
        <v>43837</v>
      </c>
      <c r="E293" s="25">
        <v>2071</v>
      </c>
      <c r="F293" s="25" t="s">
        <v>19</v>
      </c>
      <c r="G293" s="28" t="s">
        <v>20</v>
      </c>
      <c r="H293" s="28" t="s">
        <v>122</v>
      </c>
      <c r="I293" s="35" t="s">
        <v>14</v>
      </c>
      <c r="J293" s="25">
        <v>6369</v>
      </c>
      <c r="K293" s="49">
        <v>3.75</v>
      </c>
      <c r="L293" s="47">
        <f>(Tabla13[[#This Row],[Existencia ]]*Tabla13[[#This Row],[Costo unitario   RD$]])</f>
        <v>23883.75</v>
      </c>
    </row>
    <row r="294" spans="1:12" s="18" customFormat="1" ht="27" customHeight="1" x14ac:dyDescent="0.25">
      <c r="A294" s="15">
        <v>181</v>
      </c>
      <c r="B294" s="29">
        <v>270</v>
      </c>
      <c r="C294" s="56" t="s">
        <v>27</v>
      </c>
      <c r="D294" s="24">
        <v>43837</v>
      </c>
      <c r="E294" s="25">
        <v>2081</v>
      </c>
      <c r="F294" s="25" t="s">
        <v>19</v>
      </c>
      <c r="G294" s="28" t="s">
        <v>20</v>
      </c>
      <c r="H294" s="28" t="s">
        <v>129</v>
      </c>
      <c r="I294" s="35" t="s">
        <v>14</v>
      </c>
      <c r="J294" s="25">
        <v>12</v>
      </c>
      <c r="K294" s="49">
        <v>218.3</v>
      </c>
      <c r="L294" s="47">
        <f>(Tabla13[[#This Row],[Existencia ]]*Tabla13[[#This Row],[Costo unitario   RD$]])</f>
        <v>2619.6000000000004</v>
      </c>
    </row>
    <row r="295" spans="1:12" s="18" customFormat="1" ht="27" customHeight="1" x14ac:dyDescent="0.25">
      <c r="A295" s="15">
        <v>182</v>
      </c>
      <c r="B295" s="29">
        <v>271</v>
      </c>
      <c r="C295" s="56" t="s">
        <v>27</v>
      </c>
      <c r="D295" s="24">
        <v>43837</v>
      </c>
      <c r="E295" s="25">
        <v>2035</v>
      </c>
      <c r="F295" s="25" t="s">
        <v>19</v>
      </c>
      <c r="G295" s="28" t="s">
        <v>20</v>
      </c>
      <c r="H295" s="28" t="s">
        <v>96</v>
      </c>
      <c r="I295" s="35" t="s">
        <v>14</v>
      </c>
      <c r="J295" s="25">
        <v>24</v>
      </c>
      <c r="K295" s="49">
        <v>103.84</v>
      </c>
      <c r="L295" s="47">
        <f>(Tabla13[[#This Row],[Existencia ]]*Tabla13[[#This Row],[Costo unitario   RD$]])</f>
        <v>2492.16</v>
      </c>
    </row>
    <row r="296" spans="1:12" s="18" customFormat="1" ht="32.25" customHeight="1" x14ac:dyDescent="0.25">
      <c r="A296" s="15">
        <v>183</v>
      </c>
      <c r="B296" s="29">
        <v>272</v>
      </c>
      <c r="C296" s="58">
        <v>43801</v>
      </c>
      <c r="D296" s="33">
        <v>43801</v>
      </c>
      <c r="E296" s="29">
        <v>1021</v>
      </c>
      <c r="F296" s="29" t="s">
        <v>19</v>
      </c>
      <c r="G296" s="28" t="s">
        <v>20</v>
      </c>
      <c r="H296" s="37" t="s">
        <v>38</v>
      </c>
      <c r="I296" s="35" t="s">
        <v>14</v>
      </c>
      <c r="J296" s="25">
        <v>4419</v>
      </c>
      <c r="K296" s="49">
        <v>5.31</v>
      </c>
      <c r="L296" s="47">
        <f>(Tabla13[[#This Row],[Existencia ]]*Tabla13[[#This Row],[Costo unitario   RD$]])</f>
        <v>23464.89</v>
      </c>
    </row>
    <row r="297" spans="1:12" s="18" customFormat="1" ht="27" customHeight="1" x14ac:dyDescent="0.25">
      <c r="A297" s="15">
        <v>184</v>
      </c>
      <c r="B297" s="29">
        <v>273</v>
      </c>
      <c r="C297" s="58">
        <v>43801</v>
      </c>
      <c r="D297" s="33">
        <v>43801</v>
      </c>
      <c r="E297" s="29">
        <v>1024</v>
      </c>
      <c r="F297" s="29" t="s">
        <v>19</v>
      </c>
      <c r="G297" s="28" t="s">
        <v>20</v>
      </c>
      <c r="H297" s="36" t="s">
        <v>41</v>
      </c>
      <c r="I297" s="35" t="s">
        <v>14</v>
      </c>
      <c r="J297" s="25">
        <v>14800</v>
      </c>
      <c r="K297" s="49">
        <v>12.98</v>
      </c>
      <c r="L297" s="47">
        <f>(Tabla13[[#This Row],[Existencia ]]*Tabla13[[#This Row],[Costo unitario   RD$]])</f>
        <v>192104</v>
      </c>
    </row>
    <row r="298" spans="1:12" s="18" customFormat="1" ht="27" customHeight="1" x14ac:dyDescent="0.25">
      <c r="A298" s="15">
        <v>185</v>
      </c>
      <c r="B298" s="29">
        <v>274</v>
      </c>
      <c r="C298" s="58">
        <v>43801</v>
      </c>
      <c r="D298" s="33">
        <v>43801</v>
      </c>
      <c r="E298" s="29">
        <v>1033</v>
      </c>
      <c r="F298" s="29" t="s">
        <v>19</v>
      </c>
      <c r="G298" s="28" t="s">
        <v>20</v>
      </c>
      <c r="H298" s="36" t="s">
        <v>53</v>
      </c>
      <c r="I298" s="35" t="s">
        <v>14</v>
      </c>
      <c r="J298" s="25">
        <v>1296</v>
      </c>
      <c r="K298" s="49">
        <v>5.9</v>
      </c>
      <c r="L298" s="47">
        <f>(Tabla13[[#This Row],[Existencia ]]*Tabla13[[#This Row],[Costo unitario   RD$]])</f>
        <v>7646.4000000000005</v>
      </c>
    </row>
    <row r="299" spans="1:12" s="18" customFormat="1" ht="27" customHeight="1" x14ac:dyDescent="0.25">
      <c r="A299" s="15">
        <v>186</v>
      </c>
      <c r="B299" s="29">
        <v>275</v>
      </c>
      <c r="C299" s="58" t="s">
        <v>26</v>
      </c>
      <c r="D299" s="33" t="s">
        <v>26</v>
      </c>
      <c r="E299" s="29">
        <v>2021</v>
      </c>
      <c r="F299" s="29" t="s">
        <v>81</v>
      </c>
      <c r="G299" s="28" t="s">
        <v>82</v>
      </c>
      <c r="H299" s="36" t="s">
        <v>83</v>
      </c>
      <c r="I299" s="35" t="s">
        <v>14</v>
      </c>
      <c r="J299" s="29">
        <v>20</v>
      </c>
      <c r="K299" s="49">
        <v>73.16</v>
      </c>
      <c r="L299" s="47">
        <f>(Tabla13[[#This Row],[Existencia ]]*Tabla13[[#This Row],[Costo unitario   RD$]])</f>
        <v>1463.1999999999998</v>
      </c>
    </row>
    <row r="300" spans="1:12" s="18" customFormat="1" ht="27" customHeight="1" x14ac:dyDescent="0.25">
      <c r="A300" s="15">
        <v>187</v>
      </c>
      <c r="B300" s="29">
        <v>276</v>
      </c>
      <c r="C300" s="58" t="s">
        <v>218</v>
      </c>
      <c r="D300" s="33">
        <v>43501</v>
      </c>
      <c r="E300" s="29">
        <v>4027</v>
      </c>
      <c r="F300" s="29" t="s">
        <v>219</v>
      </c>
      <c r="G300" s="28" t="s">
        <v>220</v>
      </c>
      <c r="H300" s="36" t="s">
        <v>221</v>
      </c>
      <c r="I300" s="35" t="s">
        <v>222</v>
      </c>
      <c r="J300" s="29">
        <v>65</v>
      </c>
      <c r="K300" s="49">
        <v>106.2</v>
      </c>
      <c r="L300" s="47">
        <f>(Tabla13[[#This Row],[Existencia ]]*Tabla13[[#This Row],[Costo unitario   RD$]])</f>
        <v>6903</v>
      </c>
    </row>
    <row r="301" spans="1:12" s="18" customFormat="1" ht="27" customHeight="1" x14ac:dyDescent="0.25">
      <c r="A301" s="15">
        <v>189</v>
      </c>
      <c r="B301" s="29">
        <v>277</v>
      </c>
      <c r="C301" s="58" t="s">
        <v>212</v>
      </c>
      <c r="D301" s="33" t="s">
        <v>212</v>
      </c>
      <c r="E301" s="29">
        <v>4045</v>
      </c>
      <c r="F301" s="29" t="s">
        <v>21</v>
      </c>
      <c r="G301" s="28" t="s">
        <v>22</v>
      </c>
      <c r="H301" s="36" t="s">
        <v>239</v>
      </c>
      <c r="I301" s="29" t="s">
        <v>14</v>
      </c>
      <c r="J301" s="29">
        <v>841</v>
      </c>
      <c r="K301" s="49">
        <v>50</v>
      </c>
      <c r="L301" s="47">
        <f>(Tabla13[[#This Row],[Existencia ]]*Tabla13[[#This Row],[Costo unitario   RD$]])</f>
        <v>42050</v>
      </c>
    </row>
    <row r="302" spans="1:12" s="18" customFormat="1" ht="27" customHeight="1" x14ac:dyDescent="0.25">
      <c r="A302" s="15">
        <v>190</v>
      </c>
      <c r="B302" s="29">
        <v>278</v>
      </c>
      <c r="C302" s="58" t="s">
        <v>60</v>
      </c>
      <c r="D302" s="33" t="s">
        <v>60</v>
      </c>
      <c r="E302" s="29">
        <v>1051</v>
      </c>
      <c r="F302" s="29" t="s">
        <v>21</v>
      </c>
      <c r="G302" s="28" t="s">
        <v>22</v>
      </c>
      <c r="H302" s="36" t="s">
        <v>61</v>
      </c>
      <c r="I302" s="35" t="s">
        <v>14</v>
      </c>
      <c r="J302" s="29">
        <v>1400</v>
      </c>
      <c r="K302" s="49">
        <v>3.7</v>
      </c>
      <c r="L302" s="47">
        <f>(Tabla13[[#This Row],[Existencia ]]*Tabla13[[#This Row],[Costo unitario   RD$]])</f>
        <v>5180</v>
      </c>
    </row>
    <row r="303" spans="1:12" s="18" customFormat="1" ht="27" customHeight="1" x14ac:dyDescent="0.25">
      <c r="A303" s="15">
        <v>191</v>
      </c>
      <c r="B303" s="29">
        <v>279</v>
      </c>
      <c r="C303" s="58" t="s">
        <v>29</v>
      </c>
      <c r="D303" s="33" t="s">
        <v>29</v>
      </c>
      <c r="E303" s="29">
        <v>1014</v>
      </c>
      <c r="F303" s="29" t="s">
        <v>19</v>
      </c>
      <c r="G303" s="28" t="s">
        <v>20</v>
      </c>
      <c r="H303" s="36" t="s">
        <v>30</v>
      </c>
      <c r="I303" s="35" t="s">
        <v>14</v>
      </c>
      <c r="J303" s="25">
        <v>2151</v>
      </c>
      <c r="K303" s="49">
        <v>3.22</v>
      </c>
      <c r="L303" s="47">
        <f>(Tabla13[[#This Row],[Existencia ]]*Tabla13[[#This Row],[Costo unitario   RD$]])</f>
        <v>6926.22</v>
      </c>
    </row>
    <row r="304" spans="1:12" s="18" customFormat="1" ht="27" customHeight="1" x14ac:dyDescent="0.25">
      <c r="A304" s="15">
        <v>192</v>
      </c>
      <c r="B304" s="29">
        <v>280</v>
      </c>
      <c r="C304" s="58" t="s">
        <v>29</v>
      </c>
      <c r="D304" s="33" t="s">
        <v>29</v>
      </c>
      <c r="E304" s="29">
        <v>1043</v>
      </c>
      <c r="F304" s="29" t="s">
        <v>21</v>
      </c>
      <c r="G304" s="28" t="s">
        <v>22</v>
      </c>
      <c r="H304" s="36" t="s">
        <v>54</v>
      </c>
      <c r="I304" s="35" t="s">
        <v>14</v>
      </c>
      <c r="J304" s="29">
        <v>87</v>
      </c>
      <c r="K304" s="49">
        <v>287.5</v>
      </c>
      <c r="L304" s="47">
        <f>(Tabla13[[#This Row],[Existencia ]]*Tabla13[[#This Row],[Costo unitario   RD$]])</f>
        <v>25012.5</v>
      </c>
    </row>
    <row r="305" spans="1:12" s="18" customFormat="1" ht="27" customHeight="1" x14ac:dyDescent="0.25">
      <c r="A305" s="15">
        <v>193</v>
      </c>
      <c r="B305" s="29">
        <v>281</v>
      </c>
      <c r="C305" s="58" t="s">
        <v>29</v>
      </c>
      <c r="D305" s="33" t="s">
        <v>29</v>
      </c>
      <c r="E305" s="29">
        <v>1044</v>
      </c>
      <c r="F305" s="29" t="s">
        <v>19</v>
      </c>
      <c r="G305" s="28" t="s">
        <v>20</v>
      </c>
      <c r="H305" s="36" t="s">
        <v>55</v>
      </c>
      <c r="I305" s="35" t="s">
        <v>14</v>
      </c>
      <c r="J305" s="25">
        <v>270</v>
      </c>
      <c r="K305" s="49">
        <v>287.5</v>
      </c>
      <c r="L305" s="47">
        <f>(Tabla13[[#This Row],[Existencia ]]*Tabla13[[#This Row],[Costo unitario   RD$]])</f>
        <v>77625</v>
      </c>
    </row>
    <row r="306" spans="1:12" s="18" customFormat="1" ht="27" customHeight="1" x14ac:dyDescent="0.25">
      <c r="A306" s="15">
        <v>194</v>
      </c>
      <c r="B306" s="29">
        <v>282</v>
      </c>
      <c r="C306" s="58" t="s">
        <v>29</v>
      </c>
      <c r="D306" s="33" t="s">
        <v>29</v>
      </c>
      <c r="E306" s="29">
        <v>2003</v>
      </c>
      <c r="F306" s="25" t="s">
        <v>19</v>
      </c>
      <c r="G306" s="28" t="s">
        <v>20</v>
      </c>
      <c r="H306" s="36" t="s">
        <v>71</v>
      </c>
      <c r="I306" s="35" t="s">
        <v>14</v>
      </c>
      <c r="J306" s="25">
        <v>132</v>
      </c>
      <c r="K306" s="49">
        <v>4.78</v>
      </c>
      <c r="L306" s="47">
        <f>(Tabla13[[#This Row],[Existencia ]]*Tabla13[[#This Row],[Costo unitario   RD$]])</f>
        <v>630.96</v>
      </c>
    </row>
    <row r="307" spans="1:12" s="18" customFormat="1" ht="27" customHeight="1" x14ac:dyDescent="0.25">
      <c r="A307" s="15">
        <v>195</v>
      </c>
      <c r="B307" s="29">
        <v>283</v>
      </c>
      <c r="C307" s="58" t="s">
        <v>29</v>
      </c>
      <c r="D307" s="33" t="s">
        <v>29</v>
      </c>
      <c r="E307" s="29">
        <v>2008</v>
      </c>
      <c r="F307" s="29" t="s">
        <v>19</v>
      </c>
      <c r="G307" s="28" t="s">
        <v>20</v>
      </c>
      <c r="H307" s="28" t="s">
        <v>75</v>
      </c>
      <c r="I307" s="35" t="s">
        <v>76</v>
      </c>
      <c r="J307" s="25">
        <v>139</v>
      </c>
      <c r="K307" s="49">
        <v>65.599999999999994</v>
      </c>
      <c r="L307" s="47">
        <f>(Tabla13[[#This Row],[Existencia ]]*Tabla13[[#This Row],[Costo unitario   RD$]])</f>
        <v>9118.4</v>
      </c>
    </row>
    <row r="308" spans="1:12" s="18" customFormat="1" ht="27" customHeight="1" x14ac:dyDescent="0.25">
      <c r="A308" s="15">
        <v>196</v>
      </c>
      <c r="B308" s="29">
        <v>284</v>
      </c>
      <c r="C308" s="58" t="s">
        <v>29</v>
      </c>
      <c r="D308" s="33" t="s">
        <v>29</v>
      </c>
      <c r="E308" s="29">
        <v>2025</v>
      </c>
      <c r="F308" s="29" t="s">
        <v>85</v>
      </c>
      <c r="G308" s="28" t="s">
        <v>20</v>
      </c>
      <c r="H308" s="36" t="s">
        <v>86</v>
      </c>
      <c r="I308" s="35" t="s">
        <v>76</v>
      </c>
      <c r="J308" s="25">
        <v>79</v>
      </c>
      <c r="K308" s="49">
        <v>15.6</v>
      </c>
      <c r="L308" s="47">
        <f>(Tabla13[[#This Row],[Existencia ]]*Tabla13[[#This Row],[Costo unitario   RD$]])</f>
        <v>1232.3999999999999</v>
      </c>
    </row>
    <row r="309" spans="1:12" s="18" customFormat="1" ht="27" customHeight="1" x14ac:dyDescent="0.25">
      <c r="A309" s="15">
        <v>197</v>
      </c>
      <c r="B309" s="29">
        <v>285</v>
      </c>
      <c r="C309" s="58" t="s">
        <v>29</v>
      </c>
      <c r="D309" s="33" t="s">
        <v>29</v>
      </c>
      <c r="E309" s="29">
        <v>2026</v>
      </c>
      <c r="F309" s="29" t="s">
        <v>19</v>
      </c>
      <c r="G309" s="28" t="s">
        <v>20</v>
      </c>
      <c r="H309" s="28" t="s">
        <v>88</v>
      </c>
      <c r="I309" s="35" t="s">
        <v>14</v>
      </c>
      <c r="J309" s="25">
        <v>21</v>
      </c>
      <c r="K309" s="49">
        <v>115.34</v>
      </c>
      <c r="L309" s="47">
        <f>(Tabla13[[#This Row],[Existencia ]]*Tabla13[[#This Row],[Costo unitario   RD$]])</f>
        <v>2422.14</v>
      </c>
    </row>
    <row r="310" spans="1:12" s="18" customFormat="1" ht="27" customHeight="1" x14ac:dyDescent="0.25">
      <c r="A310" s="15">
        <v>201</v>
      </c>
      <c r="B310" s="29">
        <v>286</v>
      </c>
      <c r="C310" s="58" t="s">
        <v>29</v>
      </c>
      <c r="D310" s="33" t="s">
        <v>29</v>
      </c>
      <c r="E310" s="29">
        <v>2031</v>
      </c>
      <c r="F310" s="29" t="s">
        <v>19</v>
      </c>
      <c r="G310" s="28" t="s">
        <v>20</v>
      </c>
      <c r="H310" s="36" t="s">
        <v>91</v>
      </c>
      <c r="I310" s="35" t="s">
        <v>14</v>
      </c>
      <c r="J310" s="25">
        <v>25</v>
      </c>
      <c r="K310" s="49">
        <v>3.53</v>
      </c>
      <c r="L310" s="47">
        <f>(Tabla13[[#This Row],[Existencia ]]*Tabla13[[#This Row],[Costo unitario   RD$]])</f>
        <v>88.25</v>
      </c>
    </row>
    <row r="311" spans="1:12" s="18" customFormat="1" ht="27" customHeight="1" x14ac:dyDescent="0.25">
      <c r="A311" s="15">
        <v>202</v>
      </c>
      <c r="B311" s="29">
        <v>287</v>
      </c>
      <c r="C311" s="58" t="s">
        <v>29</v>
      </c>
      <c r="D311" s="33" t="s">
        <v>29</v>
      </c>
      <c r="E311" s="29">
        <v>2032</v>
      </c>
      <c r="F311" s="29" t="s">
        <v>19</v>
      </c>
      <c r="G311" s="28" t="s">
        <v>20</v>
      </c>
      <c r="H311" s="36" t="s">
        <v>92</v>
      </c>
      <c r="I311" s="35" t="s">
        <v>14</v>
      </c>
      <c r="J311" s="25">
        <v>211</v>
      </c>
      <c r="K311" s="49">
        <v>2.0699999999999998</v>
      </c>
      <c r="L311" s="47">
        <f>(Tabla13[[#This Row],[Existencia ]]*Tabla13[[#This Row],[Costo unitario   RD$]])</f>
        <v>436.77</v>
      </c>
    </row>
    <row r="312" spans="1:12" s="18" customFormat="1" ht="27" customHeight="1" x14ac:dyDescent="0.25">
      <c r="A312" s="15">
        <v>203</v>
      </c>
      <c r="B312" s="29">
        <v>288</v>
      </c>
      <c r="C312" s="58" t="s">
        <v>29</v>
      </c>
      <c r="D312" s="33" t="s">
        <v>29</v>
      </c>
      <c r="E312" s="29">
        <v>2033</v>
      </c>
      <c r="F312" s="29" t="s">
        <v>19</v>
      </c>
      <c r="G312" s="28" t="s">
        <v>20</v>
      </c>
      <c r="H312" s="36" t="s">
        <v>94</v>
      </c>
      <c r="I312" s="35" t="s">
        <v>14</v>
      </c>
      <c r="J312" s="25">
        <v>75</v>
      </c>
      <c r="K312" s="49">
        <v>3.28</v>
      </c>
      <c r="L312" s="47">
        <f>(Tabla13[[#This Row],[Existencia ]]*Tabla13[[#This Row],[Costo unitario   RD$]])</f>
        <v>245.99999999999997</v>
      </c>
    </row>
    <row r="313" spans="1:12" s="18" customFormat="1" ht="27" customHeight="1" x14ac:dyDescent="0.25">
      <c r="A313" s="15">
        <v>205</v>
      </c>
      <c r="B313" s="29">
        <v>289</v>
      </c>
      <c r="C313" s="58" t="s">
        <v>29</v>
      </c>
      <c r="D313" s="33" t="s">
        <v>29</v>
      </c>
      <c r="E313" s="29">
        <v>2034</v>
      </c>
      <c r="F313" s="29" t="s">
        <v>19</v>
      </c>
      <c r="G313" s="28" t="s">
        <v>20</v>
      </c>
      <c r="H313" s="36" t="s">
        <v>95</v>
      </c>
      <c r="I313" s="35" t="s">
        <v>14</v>
      </c>
      <c r="J313" s="25">
        <v>60</v>
      </c>
      <c r="K313" s="49">
        <v>5.13</v>
      </c>
      <c r="L313" s="47">
        <f>(Tabla13[[#This Row],[Existencia ]]*Tabla13[[#This Row],[Costo unitario   RD$]])</f>
        <v>307.8</v>
      </c>
    </row>
    <row r="314" spans="1:12" s="18" customFormat="1" ht="27" customHeight="1" x14ac:dyDescent="0.25">
      <c r="A314" s="15">
        <v>206</v>
      </c>
      <c r="B314" s="29">
        <v>290</v>
      </c>
      <c r="C314" s="58" t="s">
        <v>29</v>
      </c>
      <c r="D314" s="33" t="s">
        <v>29</v>
      </c>
      <c r="E314" s="29">
        <v>2066</v>
      </c>
      <c r="F314" s="29" t="s">
        <v>115</v>
      </c>
      <c r="G314" s="28" t="s">
        <v>116</v>
      </c>
      <c r="H314" s="36" t="s">
        <v>118</v>
      </c>
      <c r="I314" s="35" t="s">
        <v>14</v>
      </c>
      <c r="J314" s="29">
        <v>475</v>
      </c>
      <c r="K314" s="49">
        <v>1.18</v>
      </c>
      <c r="L314" s="47">
        <f>(Tabla13[[#This Row],[Existencia ]]*Tabla13[[#This Row],[Costo unitario   RD$]])</f>
        <v>560.5</v>
      </c>
    </row>
    <row r="315" spans="1:12" s="18" customFormat="1" ht="27" customHeight="1" x14ac:dyDescent="0.25">
      <c r="A315" s="15">
        <v>207</v>
      </c>
      <c r="B315" s="29">
        <v>291</v>
      </c>
      <c r="C315" s="58" t="s">
        <v>40</v>
      </c>
      <c r="D315" s="33" t="s">
        <v>40</v>
      </c>
      <c r="E315" s="29">
        <v>1022</v>
      </c>
      <c r="F315" s="29" t="s">
        <v>19</v>
      </c>
      <c r="G315" s="28" t="s">
        <v>20</v>
      </c>
      <c r="H315" s="28" t="s">
        <v>39</v>
      </c>
      <c r="I315" s="35" t="s">
        <v>14</v>
      </c>
      <c r="J315" s="25">
        <v>1720</v>
      </c>
      <c r="K315" s="49">
        <v>3.54</v>
      </c>
      <c r="L315" s="47">
        <f>(Tabla13[[#This Row],[Existencia ]]*Tabla13[[#This Row],[Costo unitario   RD$]])</f>
        <v>6088.8</v>
      </c>
    </row>
    <row r="316" spans="1:12" s="18" customFormat="1" ht="27" customHeight="1" x14ac:dyDescent="0.25">
      <c r="A316" s="15">
        <v>209</v>
      </c>
      <c r="B316" s="29">
        <v>292</v>
      </c>
      <c r="C316" s="58" t="s">
        <v>40</v>
      </c>
      <c r="D316" s="33" t="s">
        <v>40</v>
      </c>
      <c r="E316" s="29">
        <v>1049</v>
      </c>
      <c r="F316" s="29" t="s">
        <v>21</v>
      </c>
      <c r="G316" s="28" t="s">
        <v>22</v>
      </c>
      <c r="H316" s="36" t="s">
        <v>59</v>
      </c>
      <c r="I316" s="35" t="s">
        <v>14</v>
      </c>
      <c r="J316" s="29">
        <v>6178</v>
      </c>
      <c r="K316" s="49">
        <v>6.08</v>
      </c>
      <c r="L316" s="47">
        <f>(Tabla13[[#This Row],[Existencia ]]*Tabla13[[#This Row],[Costo unitario   RD$]])</f>
        <v>37562.239999999998</v>
      </c>
    </row>
    <row r="317" spans="1:12" s="18" customFormat="1" ht="27" customHeight="1" x14ac:dyDescent="0.25">
      <c r="A317" s="15">
        <v>210</v>
      </c>
      <c r="B317" s="29">
        <v>293</v>
      </c>
      <c r="C317" s="58" t="s">
        <v>40</v>
      </c>
      <c r="D317" s="33" t="s">
        <v>40</v>
      </c>
      <c r="E317" s="29">
        <v>2044</v>
      </c>
      <c r="F317" s="25" t="s">
        <v>85</v>
      </c>
      <c r="G317" s="28" t="s">
        <v>20</v>
      </c>
      <c r="H317" s="36" t="s">
        <v>97</v>
      </c>
      <c r="I317" s="35" t="s">
        <v>14</v>
      </c>
      <c r="J317" s="25">
        <v>87</v>
      </c>
      <c r="K317" s="49">
        <v>49.56</v>
      </c>
      <c r="L317" s="47">
        <f>(Tabla13[[#This Row],[Existencia ]]*Tabla13[[#This Row],[Costo unitario   RD$]])</f>
        <v>4311.72</v>
      </c>
    </row>
    <row r="318" spans="1:12" s="18" customFormat="1" ht="27" customHeight="1" x14ac:dyDescent="0.25">
      <c r="A318" s="15">
        <v>211</v>
      </c>
      <c r="B318" s="29">
        <v>294</v>
      </c>
      <c r="C318" s="58" t="s">
        <v>40</v>
      </c>
      <c r="D318" s="33" t="s">
        <v>40</v>
      </c>
      <c r="E318" s="29">
        <v>2061</v>
      </c>
      <c r="F318" s="25" t="s">
        <v>85</v>
      </c>
      <c r="G318" s="28" t="s">
        <v>20</v>
      </c>
      <c r="H318" s="36" t="s">
        <v>110</v>
      </c>
      <c r="I318" s="35" t="s">
        <v>14</v>
      </c>
      <c r="J318" s="25">
        <v>749</v>
      </c>
      <c r="K318" s="49">
        <v>30.09</v>
      </c>
      <c r="L318" s="47">
        <f>(Tabla13[[#This Row],[Existencia ]]*Tabla13[[#This Row],[Costo unitario   RD$]])</f>
        <v>22537.41</v>
      </c>
    </row>
    <row r="319" spans="1:12" s="18" customFormat="1" ht="27" customHeight="1" x14ac:dyDescent="0.25">
      <c r="A319" s="15">
        <v>212</v>
      </c>
      <c r="B319" s="29">
        <v>295</v>
      </c>
      <c r="C319" s="58" t="s">
        <v>40</v>
      </c>
      <c r="D319" s="33" t="s">
        <v>40</v>
      </c>
      <c r="E319" s="29">
        <v>2062</v>
      </c>
      <c r="F319" s="25" t="s">
        <v>85</v>
      </c>
      <c r="G319" s="28" t="s">
        <v>20</v>
      </c>
      <c r="H319" s="36" t="s">
        <v>112</v>
      </c>
      <c r="I319" s="35" t="s">
        <v>14</v>
      </c>
      <c r="J319" s="25">
        <v>839</v>
      </c>
      <c r="K319" s="49">
        <v>35.4</v>
      </c>
      <c r="L319" s="47">
        <f>(Tabla13[[#This Row],[Existencia ]]*Tabla13[[#This Row],[Costo unitario   RD$]])</f>
        <v>29700.6</v>
      </c>
    </row>
    <row r="320" spans="1:12" s="18" customFormat="1" ht="27" customHeight="1" x14ac:dyDescent="0.25">
      <c r="A320" s="15">
        <v>213</v>
      </c>
      <c r="B320" s="29">
        <v>296</v>
      </c>
      <c r="C320" s="58" t="s">
        <v>40</v>
      </c>
      <c r="D320" s="33" t="s">
        <v>40</v>
      </c>
      <c r="E320" s="29">
        <v>2064</v>
      </c>
      <c r="F320" s="29" t="s">
        <v>19</v>
      </c>
      <c r="G320" s="28" t="s">
        <v>20</v>
      </c>
      <c r="H320" s="36" t="s">
        <v>113</v>
      </c>
      <c r="I320" s="35" t="s">
        <v>14</v>
      </c>
      <c r="J320" s="25">
        <v>48</v>
      </c>
      <c r="K320" s="49">
        <v>23.6</v>
      </c>
      <c r="L320" s="47">
        <f>(Tabla13[[#This Row],[Existencia ]]*Tabla13[[#This Row],[Costo unitario   RD$]])</f>
        <v>1132.8000000000002</v>
      </c>
    </row>
    <row r="321" spans="1:12" s="18" customFormat="1" ht="27" customHeight="1" x14ac:dyDescent="0.25">
      <c r="A321" s="15">
        <v>214</v>
      </c>
      <c r="B321" s="29">
        <v>297</v>
      </c>
      <c r="C321" s="58" t="s">
        <v>40</v>
      </c>
      <c r="D321" s="33" t="s">
        <v>40</v>
      </c>
      <c r="E321" s="29">
        <v>2076</v>
      </c>
      <c r="F321" s="29" t="s">
        <v>123</v>
      </c>
      <c r="G321" s="28" t="s">
        <v>124</v>
      </c>
      <c r="H321" s="36" t="s">
        <v>126</v>
      </c>
      <c r="I321" s="35" t="s">
        <v>14</v>
      </c>
      <c r="J321" s="25">
        <v>2803</v>
      </c>
      <c r="K321" s="49">
        <v>3.1</v>
      </c>
      <c r="L321" s="47">
        <f>(Tabla13[[#This Row],[Existencia ]]*Tabla13[[#This Row],[Costo unitario   RD$]])</f>
        <v>8689.3000000000011</v>
      </c>
    </row>
    <row r="322" spans="1:12" s="18" customFormat="1" ht="27" customHeight="1" x14ac:dyDescent="0.25">
      <c r="A322" s="15">
        <v>215</v>
      </c>
      <c r="B322" s="29">
        <v>298</v>
      </c>
      <c r="C322" s="58" t="s">
        <v>40</v>
      </c>
      <c r="D322" s="33" t="s">
        <v>40</v>
      </c>
      <c r="E322" s="29">
        <v>2083</v>
      </c>
      <c r="F322" s="25" t="s">
        <v>85</v>
      </c>
      <c r="G322" s="28" t="s">
        <v>20</v>
      </c>
      <c r="H322" s="36" t="s">
        <v>131</v>
      </c>
      <c r="I322" s="35" t="s">
        <v>14</v>
      </c>
      <c r="J322" s="25">
        <v>8</v>
      </c>
      <c r="K322" s="49">
        <v>61.36</v>
      </c>
      <c r="L322" s="47">
        <f>(Tabla13[[#This Row],[Existencia ]]*Tabla13[[#This Row],[Costo unitario   RD$]])</f>
        <v>490.88</v>
      </c>
    </row>
    <row r="323" spans="1:12" s="18" customFormat="1" ht="27" customHeight="1" x14ac:dyDescent="0.25">
      <c r="A323" s="15">
        <v>216</v>
      </c>
      <c r="B323" s="29">
        <v>299</v>
      </c>
      <c r="C323" s="58" t="s">
        <v>40</v>
      </c>
      <c r="D323" s="33" t="s">
        <v>40</v>
      </c>
      <c r="E323" s="29">
        <v>3123</v>
      </c>
      <c r="F323" s="25" t="s">
        <v>19</v>
      </c>
      <c r="G323" s="28" t="s">
        <v>20</v>
      </c>
      <c r="H323" s="36" t="s">
        <v>180</v>
      </c>
      <c r="I323" s="35" t="s">
        <v>14</v>
      </c>
      <c r="J323" s="25">
        <v>43</v>
      </c>
      <c r="K323" s="49">
        <v>70</v>
      </c>
      <c r="L323" s="47">
        <f>(Tabla13[[#This Row],[Existencia ]]*Tabla13[[#This Row],[Costo unitario   RD$]])</f>
        <v>3010</v>
      </c>
    </row>
    <row r="324" spans="1:12" s="18" customFormat="1" ht="27" customHeight="1" x14ac:dyDescent="0.25">
      <c r="A324" s="15">
        <v>217</v>
      </c>
      <c r="B324" s="29">
        <v>300</v>
      </c>
      <c r="C324" s="58">
        <v>43381</v>
      </c>
      <c r="D324" s="33">
        <v>43381</v>
      </c>
      <c r="E324" s="29">
        <v>4062</v>
      </c>
      <c r="F324" s="25" t="s">
        <v>190</v>
      </c>
      <c r="G324" s="28" t="s">
        <v>191</v>
      </c>
      <c r="H324" s="28" t="s">
        <v>248</v>
      </c>
      <c r="I324" s="29" t="s">
        <v>14</v>
      </c>
      <c r="J324" s="25">
        <v>14</v>
      </c>
      <c r="K324" s="49">
        <v>175</v>
      </c>
      <c r="L324" s="47">
        <f>(Tabla13[[#This Row],[Existencia ]]*Tabla13[[#This Row],[Costo unitario   RD$]])</f>
        <v>2450</v>
      </c>
    </row>
    <row r="325" spans="1:12" s="18" customFormat="1" ht="27" customHeight="1" x14ac:dyDescent="0.25">
      <c r="A325" s="15">
        <v>218</v>
      </c>
      <c r="B325" s="29">
        <v>301</v>
      </c>
      <c r="C325" s="58" t="s">
        <v>200</v>
      </c>
      <c r="D325" s="33" t="s">
        <v>200</v>
      </c>
      <c r="E325" s="29">
        <v>4014</v>
      </c>
      <c r="F325" s="25" t="s">
        <v>190</v>
      </c>
      <c r="G325" s="28" t="s">
        <v>191</v>
      </c>
      <c r="H325" s="36" t="s">
        <v>201</v>
      </c>
      <c r="I325" s="35" t="s">
        <v>14</v>
      </c>
      <c r="J325" s="25">
        <v>10</v>
      </c>
      <c r="K325" s="49">
        <v>76.7</v>
      </c>
      <c r="L325" s="47">
        <f>(Tabla13[[#This Row],[Existencia ]]*Tabla13[[#This Row],[Costo unitario   RD$]])</f>
        <v>767</v>
      </c>
    </row>
    <row r="326" spans="1:12" s="18" customFormat="1" ht="27" customHeight="1" x14ac:dyDescent="0.25">
      <c r="A326" s="15">
        <v>219</v>
      </c>
      <c r="B326" s="29">
        <v>302</v>
      </c>
      <c r="C326" s="58" t="s">
        <v>134</v>
      </c>
      <c r="D326" s="33" t="s">
        <v>134</v>
      </c>
      <c r="E326" s="29">
        <v>3010</v>
      </c>
      <c r="F326" s="25" t="s">
        <v>19</v>
      </c>
      <c r="G326" s="28" t="s">
        <v>20</v>
      </c>
      <c r="H326" s="36" t="s">
        <v>135</v>
      </c>
      <c r="I326" s="35" t="s">
        <v>14</v>
      </c>
      <c r="J326" s="25">
        <v>8</v>
      </c>
      <c r="K326" s="49">
        <v>2800</v>
      </c>
      <c r="L326" s="47">
        <f>(Tabla13[[#This Row],[Existencia ]]*Tabla13[[#This Row],[Costo unitario   RD$]])</f>
        <v>22400</v>
      </c>
    </row>
    <row r="327" spans="1:12" s="18" customFormat="1" ht="27" customHeight="1" x14ac:dyDescent="0.25">
      <c r="A327" s="15">
        <v>220</v>
      </c>
      <c r="B327" s="29">
        <v>303</v>
      </c>
      <c r="C327" s="58" t="s">
        <v>134</v>
      </c>
      <c r="D327" s="33" t="s">
        <v>134</v>
      </c>
      <c r="E327" s="29">
        <v>3021</v>
      </c>
      <c r="F327" s="25" t="s">
        <v>19</v>
      </c>
      <c r="G327" s="28" t="s">
        <v>20</v>
      </c>
      <c r="H327" s="36" t="s">
        <v>136</v>
      </c>
      <c r="I327" s="35" t="s">
        <v>14</v>
      </c>
      <c r="J327" s="25">
        <v>2</v>
      </c>
      <c r="K327" s="49">
        <v>2183</v>
      </c>
      <c r="L327" s="47">
        <f>(Tabla13[[#This Row],[Existencia ]]*Tabla13[[#This Row],[Costo unitario   RD$]])</f>
        <v>4366</v>
      </c>
    </row>
    <row r="328" spans="1:12" s="18" customFormat="1" ht="27" customHeight="1" x14ac:dyDescent="0.25">
      <c r="A328" s="15">
        <v>221</v>
      </c>
      <c r="B328" s="29">
        <v>304</v>
      </c>
      <c r="C328" s="58" t="s">
        <v>134</v>
      </c>
      <c r="D328" s="33" t="s">
        <v>134</v>
      </c>
      <c r="E328" s="29">
        <v>3037</v>
      </c>
      <c r="F328" s="25" t="s">
        <v>19</v>
      </c>
      <c r="G328" s="28" t="s">
        <v>20</v>
      </c>
      <c r="H328" s="36" t="s">
        <v>143</v>
      </c>
      <c r="I328" s="35" t="s">
        <v>14</v>
      </c>
      <c r="J328" s="25">
        <v>18</v>
      </c>
      <c r="K328" s="49">
        <v>5600</v>
      </c>
      <c r="L328" s="47">
        <f>(Tabla13[[#This Row],[Existencia ]]*Tabla13[[#This Row],[Costo unitario   RD$]])</f>
        <v>100800</v>
      </c>
    </row>
    <row r="329" spans="1:12" s="18" customFormat="1" ht="27" customHeight="1" x14ac:dyDescent="0.25">
      <c r="A329" s="15">
        <v>222</v>
      </c>
      <c r="B329" s="29">
        <v>305</v>
      </c>
      <c r="C329" s="58" t="s">
        <v>134</v>
      </c>
      <c r="D329" s="33" t="s">
        <v>134</v>
      </c>
      <c r="E329" s="29">
        <v>3065</v>
      </c>
      <c r="F329" s="25" t="s">
        <v>19</v>
      </c>
      <c r="G329" s="28" t="s">
        <v>20</v>
      </c>
      <c r="H329" s="36" t="s">
        <v>148</v>
      </c>
      <c r="I329" s="35" t="s">
        <v>14</v>
      </c>
      <c r="J329" s="25">
        <v>12</v>
      </c>
      <c r="K329" s="49">
        <v>4000</v>
      </c>
      <c r="L329" s="47">
        <f>(Tabla13[[#This Row],[Existencia ]]*Tabla13[[#This Row],[Costo unitario   RD$]])</f>
        <v>48000</v>
      </c>
    </row>
    <row r="330" spans="1:12" s="18" customFormat="1" ht="27" customHeight="1" x14ac:dyDescent="0.25">
      <c r="A330" s="15">
        <v>224</v>
      </c>
      <c r="B330" s="29">
        <v>306</v>
      </c>
      <c r="C330" s="58" t="s">
        <v>134</v>
      </c>
      <c r="D330" s="33" t="s">
        <v>134</v>
      </c>
      <c r="E330" s="29">
        <v>3066</v>
      </c>
      <c r="F330" s="29" t="s">
        <v>19</v>
      </c>
      <c r="G330" s="28" t="s">
        <v>20</v>
      </c>
      <c r="H330" s="36" t="s">
        <v>149</v>
      </c>
      <c r="I330" s="35" t="s">
        <v>14</v>
      </c>
      <c r="J330" s="25">
        <v>43</v>
      </c>
      <c r="K330" s="49">
        <v>194</v>
      </c>
      <c r="L330" s="47">
        <f>(Tabla13[[#This Row],[Existencia ]]*Tabla13[[#This Row],[Costo unitario   RD$]])</f>
        <v>8342</v>
      </c>
    </row>
    <row r="331" spans="1:12" s="18" customFormat="1" ht="27" customHeight="1" x14ac:dyDescent="0.25">
      <c r="A331" s="15">
        <v>226</v>
      </c>
      <c r="B331" s="29">
        <v>308</v>
      </c>
      <c r="C331" s="58" t="s">
        <v>134</v>
      </c>
      <c r="D331" s="33" t="s">
        <v>134</v>
      </c>
      <c r="E331" s="29">
        <v>3069</v>
      </c>
      <c r="F331" s="25" t="s">
        <v>19</v>
      </c>
      <c r="G331" s="28" t="s">
        <v>20</v>
      </c>
      <c r="H331" s="36" t="s">
        <v>151</v>
      </c>
      <c r="I331" s="35" t="s">
        <v>14</v>
      </c>
      <c r="J331" s="25">
        <v>2</v>
      </c>
      <c r="K331" s="49">
        <v>1500</v>
      </c>
      <c r="L331" s="47">
        <f>(Tabla13[[#This Row],[Existencia ]]*Tabla13[[#This Row],[Costo unitario   RD$]])</f>
        <v>3000</v>
      </c>
    </row>
    <row r="332" spans="1:12" s="18" customFormat="1" ht="27" customHeight="1" x14ac:dyDescent="0.25">
      <c r="A332" s="15">
        <v>227</v>
      </c>
      <c r="B332" s="29">
        <v>309</v>
      </c>
      <c r="C332" s="58" t="s">
        <v>134</v>
      </c>
      <c r="D332" s="33" t="s">
        <v>134</v>
      </c>
      <c r="E332" s="29">
        <v>3079</v>
      </c>
      <c r="F332" s="25" t="s">
        <v>19</v>
      </c>
      <c r="G332" s="28" t="s">
        <v>20</v>
      </c>
      <c r="H332" s="36" t="s">
        <v>158</v>
      </c>
      <c r="I332" s="35" t="s">
        <v>14</v>
      </c>
      <c r="J332" s="25">
        <v>3</v>
      </c>
      <c r="K332" s="49">
        <v>3000</v>
      </c>
      <c r="L332" s="47">
        <f>(Tabla13[[#This Row],[Existencia ]]*Tabla13[[#This Row],[Costo unitario   RD$]])</f>
        <v>9000</v>
      </c>
    </row>
    <row r="333" spans="1:12" s="18" customFormat="1" ht="27" customHeight="1" x14ac:dyDescent="0.25">
      <c r="A333" s="15">
        <v>229</v>
      </c>
      <c r="B333" s="29">
        <v>311</v>
      </c>
      <c r="C333" s="58" t="s">
        <v>134</v>
      </c>
      <c r="D333" s="33" t="s">
        <v>134</v>
      </c>
      <c r="E333" s="29">
        <v>3091</v>
      </c>
      <c r="F333" s="25" t="s">
        <v>19</v>
      </c>
      <c r="G333" s="28" t="s">
        <v>20</v>
      </c>
      <c r="H333" s="36" t="s">
        <v>167</v>
      </c>
      <c r="I333" s="35" t="s">
        <v>14</v>
      </c>
      <c r="J333" s="25">
        <v>7</v>
      </c>
      <c r="K333" s="49">
        <v>1900</v>
      </c>
      <c r="L333" s="47">
        <f>(Tabla13[[#This Row],[Existencia ]]*Tabla13[[#This Row],[Costo unitario   RD$]])</f>
        <v>13300</v>
      </c>
    </row>
    <row r="334" spans="1:12" ht="27" customHeight="1" x14ac:dyDescent="0.25">
      <c r="A334" s="15">
        <v>230</v>
      </c>
      <c r="B334" s="29">
        <v>312</v>
      </c>
      <c r="C334" s="58" t="s">
        <v>134</v>
      </c>
      <c r="D334" s="33" t="s">
        <v>134</v>
      </c>
      <c r="E334" s="29">
        <v>3092</v>
      </c>
      <c r="F334" s="25" t="s">
        <v>19</v>
      </c>
      <c r="G334" s="28" t="s">
        <v>20</v>
      </c>
      <c r="H334" s="36" t="s">
        <v>168</v>
      </c>
      <c r="I334" s="35" t="s">
        <v>14</v>
      </c>
      <c r="J334" s="25">
        <v>6</v>
      </c>
      <c r="K334" s="49">
        <v>1900</v>
      </c>
      <c r="L334" s="47">
        <f>(Tabla13[[#This Row],[Existencia ]]*Tabla13[[#This Row],[Costo unitario   RD$]])</f>
        <v>11400</v>
      </c>
    </row>
    <row r="335" spans="1:12" ht="27" customHeight="1" x14ac:dyDescent="0.25">
      <c r="A335" s="15">
        <v>236</v>
      </c>
      <c r="B335" s="29">
        <v>315</v>
      </c>
      <c r="C335" s="58" t="s">
        <v>134</v>
      </c>
      <c r="D335" s="33" t="s">
        <v>134</v>
      </c>
      <c r="E335" s="29">
        <v>3144</v>
      </c>
      <c r="F335" s="25" t="s">
        <v>19</v>
      </c>
      <c r="G335" s="28" t="s">
        <v>20</v>
      </c>
      <c r="H335" s="36" t="s">
        <v>184</v>
      </c>
      <c r="I335" s="35" t="s">
        <v>14</v>
      </c>
      <c r="J335" s="25">
        <v>3</v>
      </c>
      <c r="K335" s="49">
        <v>1500</v>
      </c>
      <c r="L335" s="47">
        <f>(Tabla13[[#This Row],[Existencia ]]*Tabla13[[#This Row],[Costo unitario   RD$]])</f>
        <v>4500</v>
      </c>
    </row>
    <row r="336" spans="1:12" ht="23.25" customHeight="1" x14ac:dyDescent="0.25">
      <c r="A336" s="15">
        <v>237</v>
      </c>
      <c r="B336" s="29">
        <v>316</v>
      </c>
      <c r="C336" s="58" t="s">
        <v>134</v>
      </c>
      <c r="D336" s="33" t="s">
        <v>134</v>
      </c>
      <c r="E336" s="29">
        <v>3062</v>
      </c>
      <c r="F336" s="25" t="s">
        <v>19</v>
      </c>
      <c r="G336" s="28" t="s">
        <v>20</v>
      </c>
      <c r="H336" s="36" t="s">
        <v>185</v>
      </c>
      <c r="I336" s="35" t="s">
        <v>14</v>
      </c>
      <c r="J336" s="25">
        <v>2</v>
      </c>
      <c r="K336" s="49">
        <v>1900</v>
      </c>
      <c r="L336" s="47">
        <f>(Tabla13[[#This Row],[Existencia ]]*Tabla13[[#This Row],[Costo unitario   RD$]])</f>
        <v>3800</v>
      </c>
    </row>
    <row r="337" spans="1:12" s="18" customFormat="1" ht="22.5" customHeight="1" x14ac:dyDescent="0.25">
      <c r="A337" s="15">
        <v>241</v>
      </c>
      <c r="B337" s="29">
        <v>319</v>
      </c>
      <c r="C337" s="58" t="s">
        <v>134</v>
      </c>
      <c r="D337" s="33" t="s">
        <v>134</v>
      </c>
      <c r="E337" s="29">
        <v>3162</v>
      </c>
      <c r="F337" s="25" t="s">
        <v>19</v>
      </c>
      <c r="G337" s="28" t="s">
        <v>20</v>
      </c>
      <c r="H337" s="36" t="s">
        <v>187</v>
      </c>
      <c r="I337" s="35" t="s">
        <v>14</v>
      </c>
      <c r="J337" s="25">
        <v>2</v>
      </c>
      <c r="K337" s="49">
        <v>4521.3</v>
      </c>
      <c r="L337" s="47">
        <f>(Tabla13[[#This Row],[Existencia ]]*Tabla13[[#This Row],[Costo unitario   RD$]])</f>
        <v>9042.6</v>
      </c>
    </row>
    <row r="338" spans="1:12" s="18" customFormat="1" ht="22.5" customHeight="1" x14ac:dyDescent="0.25">
      <c r="A338" s="15">
        <v>247</v>
      </c>
      <c r="B338" s="29">
        <v>323</v>
      </c>
      <c r="C338" s="58" t="s">
        <v>134</v>
      </c>
      <c r="D338" s="33" t="s">
        <v>134</v>
      </c>
      <c r="E338" s="29">
        <v>3130</v>
      </c>
      <c r="F338" s="25" t="s">
        <v>19</v>
      </c>
      <c r="G338" s="28" t="s">
        <v>20</v>
      </c>
      <c r="H338" s="36" t="s">
        <v>255</v>
      </c>
      <c r="I338" s="35" t="s">
        <v>14</v>
      </c>
      <c r="J338" s="25">
        <v>4</v>
      </c>
      <c r="K338" s="49">
        <v>1900</v>
      </c>
      <c r="L338" s="47">
        <f>(Tabla13[[#This Row],[Existencia ]]*Tabla13[[#This Row],[Costo unitario   RD$]])</f>
        <v>7600</v>
      </c>
    </row>
    <row r="339" spans="1:12" s="18" customFormat="1" ht="22.5" customHeight="1" x14ac:dyDescent="0.25">
      <c r="A339" s="15">
        <v>249</v>
      </c>
      <c r="B339" s="29">
        <v>324</v>
      </c>
      <c r="C339" s="58" t="s">
        <v>134</v>
      </c>
      <c r="D339" s="33" t="s">
        <v>134</v>
      </c>
      <c r="E339" s="29">
        <v>3151</v>
      </c>
      <c r="F339" s="25" t="s">
        <v>19</v>
      </c>
      <c r="G339" s="28" t="s">
        <v>20</v>
      </c>
      <c r="H339" s="36" t="s">
        <v>258</v>
      </c>
      <c r="I339" s="35" t="s">
        <v>14</v>
      </c>
      <c r="J339" s="25">
        <v>16</v>
      </c>
      <c r="K339" s="49">
        <v>2600</v>
      </c>
      <c r="L339" s="47">
        <f>(Tabla13[[#This Row],[Existencia ]]*Tabla13[[#This Row],[Costo unitario   RD$]])</f>
        <v>41600</v>
      </c>
    </row>
    <row r="340" spans="1:12" s="18" customFormat="1" ht="22.5" customHeight="1" x14ac:dyDescent="0.25">
      <c r="A340" s="15">
        <v>252</v>
      </c>
      <c r="B340" s="29">
        <v>325</v>
      </c>
      <c r="C340" s="58">
        <v>43320</v>
      </c>
      <c r="D340" s="33">
        <v>43320</v>
      </c>
      <c r="E340" s="29">
        <v>3082</v>
      </c>
      <c r="F340" s="25" t="s">
        <v>19</v>
      </c>
      <c r="G340" s="28" t="s">
        <v>20</v>
      </c>
      <c r="H340" s="36" t="s">
        <v>161</v>
      </c>
      <c r="I340" s="35" t="s">
        <v>14</v>
      </c>
      <c r="J340" s="25">
        <v>6</v>
      </c>
      <c r="K340" s="49">
        <v>5800</v>
      </c>
      <c r="L340" s="47">
        <f>(Tabla13[[#This Row],[Existencia ]]*Tabla13[[#This Row],[Costo unitario   RD$]])</f>
        <v>34800</v>
      </c>
    </row>
    <row r="341" spans="1:12" s="18" customFormat="1" ht="22.5" customHeight="1" x14ac:dyDescent="0.25">
      <c r="A341" s="15">
        <v>253</v>
      </c>
      <c r="B341" s="29">
        <v>326</v>
      </c>
      <c r="C341" s="58">
        <v>43320</v>
      </c>
      <c r="D341" s="33">
        <v>43320</v>
      </c>
      <c r="E341" s="29">
        <v>3094</v>
      </c>
      <c r="F341" s="25" t="s">
        <v>19</v>
      </c>
      <c r="G341" s="28" t="s">
        <v>20</v>
      </c>
      <c r="H341" s="36" t="s">
        <v>169</v>
      </c>
      <c r="I341" s="35" t="s">
        <v>14</v>
      </c>
      <c r="J341" s="25">
        <v>2</v>
      </c>
      <c r="K341" s="49">
        <v>4000</v>
      </c>
      <c r="L341" s="47">
        <f>(Tabla13[[#This Row],[Existencia ]]*Tabla13[[#This Row],[Costo unitario   RD$]])</f>
        <v>8000</v>
      </c>
    </row>
    <row r="342" spans="1:12" s="18" customFormat="1" ht="25.5" customHeight="1" x14ac:dyDescent="0.25">
      <c r="A342" s="15">
        <v>255</v>
      </c>
      <c r="B342" s="29">
        <v>327</v>
      </c>
      <c r="C342" s="58">
        <v>43320</v>
      </c>
      <c r="D342" s="33">
        <v>43320</v>
      </c>
      <c r="E342" s="29">
        <v>3095</v>
      </c>
      <c r="F342" s="25" t="s">
        <v>19</v>
      </c>
      <c r="G342" s="28" t="s">
        <v>20</v>
      </c>
      <c r="H342" s="36" t="s">
        <v>170</v>
      </c>
      <c r="I342" s="35" t="s">
        <v>14</v>
      </c>
      <c r="J342" s="25">
        <v>2</v>
      </c>
      <c r="K342" s="49">
        <v>4950</v>
      </c>
      <c r="L342" s="47">
        <f>(Tabla13[[#This Row],[Existencia ]]*Tabla13[[#This Row],[Costo unitario   RD$]])</f>
        <v>9900</v>
      </c>
    </row>
    <row r="343" spans="1:12" s="18" customFormat="1" ht="22.5" customHeight="1" x14ac:dyDescent="0.25">
      <c r="A343" s="15">
        <v>256</v>
      </c>
      <c r="B343" s="29">
        <v>328</v>
      </c>
      <c r="C343" s="58">
        <v>43320</v>
      </c>
      <c r="D343" s="33">
        <v>43320</v>
      </c>
      <c r="E343" s="29">
        <v>3096</v>
      </c>
      <c r="F343" s="25" t="s">
        <v>19</v>
      </c>
      <c r="G343" s="28" t="s">
        <v>20</v>
      </c>
      <c r="H343" s="36" t="s">
        <v>171</v>
      </c>
      <c r="I343" s="35" t="s">
        <v>14</v>
      </c>
      <c r="J343" s="25">
        <v>6</v>
      </c>
      <c r="K343" s="49">
        <v>4950</v>
      </c>
      <c r="L343" s="47">
        <f>(Tabla13[[#This Row],[Existencia ]]*Tabla13[[#This Row],[Costo unitario   RD$]])</f>
        <v>29700</v>
      </c>
    </row>
    <row r="344" spans="1:12" s="18" customFormat="1" ht="22.5" customHeight="1" x14ac:dyDescent="0.25">
      <c r="A344" s="15">
        <v>258</v>
      </c>
      <c r="B344" s="29">
        <v>330</v>
      </c>
      <c r="C344" s="58">
        <v>43320</v>
      </c>
      <c r="D344" s="33">
        <v>43320</v>
      </c>
      <c r="E344" s="29">
        <v>3118</v>
      </c>
      <c r="F344" s="25" t="s">
        <v>19</v>
      </c>
      <c r="G344" s="28" t="s">
        <v>20</v>
      </c>
      <c r="H344" s="36" t="s">
        <v>175</v>
      </c>
      <c r="I344" s="35" t="s">
        <v>14</v>
      </c>
      <c r="J344" s="25">
        <v>3</v>
      </c>
      <c r="K344" s="49">
        <v>4950</v>
      </c>
      <c r="L344" s="47">
        <f>(Tabla13[[#This Row],[Existencia ]]*Tabla13[[#This Row],[Costo unitario   RD$]])</f>
        <v>14850</v>
      </c>
    </row>
    <row r="345" spans="1:12" s="18" customFormat="1" ht="22.5" customHeight="1" x14ac:dyDescent="0.25">
      <c r="A345" s="15">
        <v>259</v>
      </c>
      <c r="B345" s="29">
        <v>331</v>
      </c>
      <c r="C345" s="58">
        <v>43320</v>
      </c>
      <c r="D345" s="33">
        <v>43320</v>
      </c>
      <c r="E345" s="29">
        <v>3120</v>
      </c>
      <c r="F345" s="25" t="s">
        <v>19</v>
      </c>
      <c r="G345" s="28" t="s">
        <v>20</v>
      </c>
      <c r="H345" s="36" t="s">
        <v>178</v>
      </c>
      <c r="I345" s="35" t="s">
        <v>14</v>
      </c>
      <c r="J345" s="25">
        <v>4</v>
      </c>
      <c r="K345" s="49">
        <v>3600</v>
      </c>
      <c r="L345" s="47">
        <f>(Tabla13[[#This Row],[Existencia ]]*Tabla13[[#This Row],[Costo unitario   RD$]])</f>
        <v>14400</v>
      </c>
    </row>
    <row r="346" spans="1:12" s="18" customFormat="1" ht="22.5" customHeight="1" x14ac:dyDescent="0.25">
      <c r="A346" s="15">
        <v>262</v>
      </c>
      <c r="B346" s="29">
        <v>332</v>
      </c>
      <c r="C346" s="58">
        <v>43320</v>
      </c>
      <c r="D346" s="33">
        <v>43320</v>
      </c>
      <c r="E346" s="29">
        <v>3126</v>
      </c>
      <c r="F346" s="25" t="s">
        <v>19</v>
      </c>
      <c r="G346" s="28" t="s">
        <v>20</v>
      </c>
      <c r="H346" s="36" t="s">
        <v>181</v>
      </c>
      <c r="I346" s="35" t="s">
        <v>14</v>
      </c>
      <c r="J346" s="25">
        <v>1</v>
      </c>
      <c r="K346" s="49">
        <v>3600</v>
      </c>
      <c r="L346" s="47">
        <f>(Tabla13[[#This Row],[Existencia ]]*Tabla13[[#This Row],[Costo unitario   RD$]])</f>
        <v>3600</v>
      </c>
    </row>
    <row r="347" spans="1:12" s="18" customFormat="1" ht="22.5" customHeight="1" x14ac:dyDescent="0.25">
      <c r="A347" s="15">
        <v>263</v>
      </c>
      <c r="B347" s="29">
        <v>333</v>
      </c>
      <c r="C347" s="58">
        <v>43320</v>
      </c>
      <c r="D347" s="33">
        <v>43320</v>
      </c>
      <c r="E347" s="29">
        <v>3127</v>
      </c>
      <c r="F347" s="25" t="s">
        <v>19</v>
      </c>
      <c r="G347" s="28" t="s">
        <v>20</v>
      </c>
      <c r="H347" s="36" t="s">
        <v>182</v>
      </c>
      <c r="I347" s="35" t="s">
        <v>14</v>
      </c>
      <c r="J347" s="25">
        <v>12</v>
      </c>
      <c r="K347" s="49">
        <v>5400</v>
      </c>
      <c r="L347" s="47">
        <f>(Tabla13[[#This Row],[Existencia ]]*Tabla13[[#This Row],[Costo unitario   RD$]])</f>
        <v>64800</v>
      </c>
    </row>
    <row r="348" spans="1:12" s="18" customFormat="1" ht="22.5" customHeight="1" x14ac:dyDescent="0.25">
      <c r="A348" s="15">
        <v>264</v>
      </c>
      <c r="B348" s="29">
        <v>334</v>
      </c>
      <c r="C348" s="58">
        <v>43320</v>
      </c>
      <c r="D348" s="33">
        <v>43320</v>
      </c>
      <c r="E348" s="29">
        <v>3128</v>
      </c>
      <c r="F348" s="25" t="s">
        <v>19</v>
      </c>
      <c r="G348" s="28" t="s">
        <v>20</v>
      </c>
      <c r="H348" s="36" t="s">
        <v>183</v>
      </c>
      <c r="I348" s="35" t="s">
        <v>14</v>
      </c>
      <c r="J348" s="25">
        <v>5</v>
      </c>
      <c r="K348" s="49">
        <v>5000</v>
      </c>
      <c r="L348" s="47">
        <f>(Tabla13[[#This Row],[Existencia ]]*Tabla13[[#This Row],[Costo unitario   RD$]])</f>
        <v>25000</v>
      </c>
    </row>
    <row r="349" spans="1:12" s="18" customFormat="1" ht="22.5" customHeight="1" x14ac:dyDescent="0.25">
      <c r="A349" s="15">
        <v>266</v>
      </c>
      <c r="B349" s="29">
        <v>335</v>
      </c>
      <c r="C349" s="58">
        <v>43320</v>
      </c>
      <c r="D349" s="33">
        <v>43320</v>
      </c>
      <c r="E349" s="29">
        <v>3149</v>
      </c>
      <c r="F349" s="25" t="s">
        <v>19</v>
      </c>
      <c r="G349" s="28" t="s">
        <v>20</v>
      </c>
      <c r="H349" s="36" t="s">
        <v>186</v>
      </c>
      <c r="I349" s="35" t="s">
        <v>14</v>
      </c>
      <c r="J349" s="25">
        <v>5</v>
      </c>
      <c r="K349" s="49">
        <v>5000</v>
      </c>
      <c r="L349" s="47">
        <f>(Tabla13[[#This Row],[Existencia ]]*Tabla13[[#This Row],[Costo unitario   RD$]])</f>
        <v>25000</v>
      </c>
    </row>
    <row r="350" spans="1:12" s="18" customFormat="1" ht="22.5" customHeight="1" x14ac:dyDescent="0.25">
      <c r="A350" s="15">
        <v>268</v>
      </c>
      <c r="B350" s="29">
        <v>336</v>
      </c>
      <c r="C350" s="58" t="s">
        <v>189</v>
      </c>
      <c r="D350" s="33" t="s">
        <v>189</v>
      </c>
      <c r="E350" s="29">
        <v>4002</v>
      </c>
      <c r="F350" s="29" t="s">
        <v>190</v>
      </c>
      <c r="G350" s="28" t="s">
        <v>191</v>
      </c>
      <c r="H350" s="36" t="s">
        <v>192</v>
      </c>
      <c r="I350" s="35" t="s">
        <v>14</v>
      </c>
      <c r="J350" s="29">
        <v>217</v>
      </c>
      <c r="K350" s="49">
        <v>79.650000000000006</v>
      </c>
      <c r="L350" s="47">
        <f>(Tabla13[[#This Row],[Existencia ]]*Tabla13[[#This Row],[Costo unitario   RD$]])</f>
        <v>17284.050000000003</v>
      </c>
    </row>
    <row r="351" spans="1:12" s="18" customFormat="1" ht="22.5" customHeight="1" x14ac:dyDescent="0.25">
      <c r="A351" s="15">
        <v>271</v>
      </c>
      <c r="B351" s="29">
        <v>338</v>
      </c>
      <c r="C351" s="58" t="s">
        <v>17</v>
      </c>
      <c r="D351" s="33" t="s">
        <v>17</v>
      </c>
      <c r="E351" s="29">
        <v>1006</v>
      </c>
      <c r="F351" s="29" t="s">
        <v>11</v>
      </c>
      <c r="G351" s="28" t="s">
        <v>13</v>
      </c>
      <c r="H351" s="36" t="s">
        <v>18</v>
      </c>
      <c r="I351" s="35" t="s">
        <v>12</v>
      </c>
      <c r="J351" s="29">
        <v>52</v>
      </c>
      <c r="K351" s="49">
        <v>824.82</v>
      </c>
      <c r="L351" s="47">
        <f>(Tabla13[[#This Row],[Existencia ]]*Tabla13[[#This Row],[Costo unitario   RD$]])</f>
        <v>42890.64</v>
      </c>
    </row>
    <row r="352" spans="1:12" s="18" customFormat="1" ht="22.5" customHeight="1" x14ac:dyDescent="0.25">
      <c r="A352" s="15">
        <v>272</v>
      </c>
      <c r="B352" s="29">
        <v>339</v>
      </c>
      <c r="C352" s="58" t="s">
        <v>17</v>
      </c>
      <c r="D352" s="33" t="s">
        <v>17</v>
      </c>
      <c r="E352" s="29">
        <v>1033</v>
      </c>
      <c r="F352" s="29" t="s">
        <v>19</v>
      </c>
      <c r="G352" s="28" t="s">
        <v>20</v>
      </c>
      <c r="H352" s="36" t="s">
        <v>53</v>
      </c>
      <c r="I352" s="35" t="s">
        <v>14</v>
      </c>
      <c r="J352" s="25">
        <v>312</v>
      </c>
      <c r="K352" s="49">
        <v>7.39</v>
      </c>
      <c r="L352" s="47">
        <f>(Tabla13[[#This Row],[Existencia ]]*Tabla13[[#This Row],[Costo unitario   RD$]])</f>
        <v>2305.6799999999998</v>
      </c>
    </row>
    <row r="353" spans="1:12" s="18" customFormat="1" ht="22.5" customHeight="1" x14ac:dyDescent="0.25">
      <c r="A353" s="15">
        <v>274</v>
      </c>
      <c r="B353" s="29">
        <v>341</v>
      </c>
      <c r="C353" s="58" t="s">
        <v>17</v>
      </c>
      <c r="D353" s="33" t="s">
        <v>17</v>
      </c>
      <c r="E353" s="29">
        <v>2057</v>
      </c>
      <c r="F353" s="29" t="s">
        <v>103</v>
      </c>
      <c r="G353" s="28" t="s">
        <v>101</v>
      </c>
      <c r="H353" s="36" t="s">
        <v>104</v>
      </c>
      <c r="I353" s="35" t="s">
        <v>14</v>
      </c>
      <c r="J353" s="29">
        <v>21</v>
      </c>
      <c r="K353" s="49">
        <v>361.08</v>
      </c>
      <c r="L353" s="47">
        <f>(Tabla13[[#This Row],[Existencia ]]*Tabla13[[#This Row],[Costo unitario   RD$]])</f>
        <v>7582.6799999999994</v>
      </c>
    </row>
    <row r="354" spans="1:12" s="18" customFormat="1" ht="22.5" customHeight="1" x14ac:dyDescent="0.25">
      <c r="A354" s="15">
        <v>283</v>
      </c>
      <c r="B354" s="29">
        <v>346</v>
      </c>
      <c r="C354" s="57">
        <v>43104</v>
      </c>
      <c r="D354" s="31">
        <v>43104</v>
      </c>
      <c r="E354" s="8">
        <v>3139</v>
      </c>
      <c r="F354" s="13" t="s">
        <v>19</v>
      </c>
      <c r="G354" s="14" t="s">
        <v>20</v>
      </c>
      <c r="H354" s="39" t="s">
        <v>256</v>
      </c>
      <c r="I354" s="40" t="s">
        <v>14</v>
      </c>
      <c r="J354" s="13">
        <v>2</v>
      </c>
      <c r="K354" s="51">
        <v>3199.2</v>
      </c>
      <c r="L354" s="47">
        <f>(Tabla13[[#This Row],[Existencia ]]*Tabla13[[#This Row],[Costo unitario   RD$]])</f>
        <v>6398.4</v>
      </c>
    </row>
    <row r="355" spans="1:12" s="18" customFormat="1" ht="22.5" customHeight="1" x14ac:dyDescent="0.25">
      <c r="A355" s="15">
        <v>288</v>
      </c>
      <c r="B355" s="29">
        <v>347</v>
      </c>
      <c r="C355" s="58" t="s">
        <v>268</v>
      </c>
      <c r="D355" s="33" t="s">
        <v>268</v>
      </c>
      <c r="E355" s="29">
        <v>4085</v>
      </c>
      <c r="F355" s="25" t="s">
        <v>190</v>
      </c>
      <c r="G355" s="28" t="s">
        <v>191</v>
      </c>
      <c r="H355" s="28" t="s">
        <v>269</v>
      </c>
      <c r="I355" s="29" t="s">
        <v>14</v>
      </c>
      <c r="J355" s="25">
        <v>2</v>
      </c>
      <c r="K355" s="49">
        <v>2869.12</v>
      </c>
      <c r="L355" s="47">
        <f>(Tabla13[[#This Row],[Existencia ]]*Tabla13[[#This Row],[Costo unitario   RD$]])</f>
        <v>5738.24</v>
      </c>
    </row>
    <row r="356" spans="1:12" s="18" customFormat="1" ht="22.5" customHeight="1" x14ac:dyDescent="0.25">
      <c r="A356" s="15">
        <v>293</v>
      </c>
      <c r="B356" s="29">
        <v>350</v>
      </c>
      <c r="C356" s="58" t="s">
        <v>37</v>
      </c>
      <c r="D356" s="33" t="s">
        <v>37</v>
      </c>
      <c r="E356" s="29">
        <v>1020</v>
      </c>
      <c r="F356" s="29" t="s">
        <v>19</v>
      </c>
      <c r="G356" s="28" t="s">
        <v>20</v>
      </c>
      <c r="H356" s="36" t="s">
        <v>36</v>
      </c>
      <c r="I356" s="35" t="s">
        <v>14</v>
      </c>
      <c r="J356" s="25">
        <v>8506</v>
      </c>
      <c r="K356" s="49">
        <v>8.85</v>
      </c>
      <c r="L356" s="47">
        <f>(Tabla13[[#This Row],[Existencia ]]*Tabla13[[#This Row],[Costo unitario   RD$]])</f>
        <v>75278.099999999991</v>
      </c>
    </row>
    <row r="357" spans="1:12" s="18" customFormat="1" ht="22.5" customHeight="1" x14ac:dyDescent="0.25">
      <c r="A357" s="15">
        <v>297</v>
      </c>
      <c r="B357" s="29">
        <v>352</v>
      </c>
      <c r="C357" s="58" t="s">
        <v>24</v>
      </c>
      <c r="D357" s="33" t="s">
        <v>24</v>
      </c>
      <c r="E357" s="29">
        <v>1008</v>
      </c>
      <c r="F357" s="29" t="s">
        <v>21</v>
      </c>
      <c r="G357" s="28" t="s">
        <v>22</v>
      </c>
      <c r="H357" s="36" t="s">
        <v>23</v>
      </c>
      <c r="I357" s="35" t="s">
        <v>14</v>
      </c>
      <c r="J357" s="29">
        <v>2934</v>
      </c>
      <c r="K357" s="49">
        <v>3.66</v>
      </c>
      <c r="L357" s="47">
        <f>(Tabla13[[#This Row],[Existencia ]]*Tabla13[[#This Row],[Costo unitario   RD$]])</f>
        <v>10738.44</v>
      </c>
    </row>
    <row r="358" spans="1:12" s="18" customFormat="1" ht="22.5" customHeight="1" x14ac:dyDescent="0.25">
      <c r="A358" s="15">
        <v>302</v>
      </c>
      <c r="B358" s="29">
        <v>355</v>
      </c>
      <c r="C358" s="58" t="s">
        <v>24</v>
      </c>
      <c r="D358" s="33" t="s">
        <v>24</v>
      </c>
      <c r="E358" s="29">
        <v>1015</v>
      </c>
      <c r="F358" s="29" t="s">
        <v>19</v>
      </c>
      <c r="G358" s="28" t="s">
        <v>20</v>
      </c>
      <c r="H358" s="36" t="s">
        <v>33</v>
      </c>
      <c r="I358" s="35" t="s">
        <v>14</v>
      </c>
      <c r="J358" s="25">
        <v>158</v>
      </c>
      <c r="K358" s="49">
        <v>2.6432000000000002</v>
      </c>
      <c r="L358" s="47">
        <f>(Tabla13[[#This Row],[Existencia ]]*Tabla13[[#This Row],[Costo unitario   RD$]])</f>
        <v>417.62560000000002</v>
      </c>
    </row>
    <row r="359" spans="1:12" s="18" customFormat="1" ht="33" customHeight="1" x14ac:dyDescent="0.25">
      <c r="A359" s="15">
        <v>304</v>
      </c>
      <c r="B359" s="29">
        <v>356</v>
      </c>
      <c r="C359" s="58" t="s">
        <v>24</v>
      </c>
      <c r="D359" s="33">
        <v>43000</v>
      </c>
      <c r="E359" s="29">
        <v>1048</v>
      </c>
      <c r="F359" s="29" t="s">
        <v>21</v>
      </c>
      <c r="G359" s="28" t="s">
        <v>22</v>
      </c>
      <c r="H359" s="36" t="s">
        <v>58</v>
      </c>
      <c r="I359" s="35" t="s">
        <v>14</v>
      </c>
      <c r="J359" s="29">
        <v>4</v>
      </c>
      <c r="K359" s="49">
        <v>6.43</v>
      </c>
      <c r="L359" s="47">
        <f>(Tabla13[[#This Row],[Existencia ]]*Tabla13[[#This Row],[Costo unitario   RD$]])</f>
        <v>25.72</v>
      </c>
    </row>
    <row r="360" spans="1:12" s="18" customFormat="1" ht="22.5" customHeight="1" x14ac:dyDescent="0.25">
      <c r="A360" s="15">
        <v>307</v>
      </c>
      <c r="B360" s="29">
        <v>358</v>
      </c>
      <c r="C360" s="58" t="s">
        <v>24</v>
      </c>
      <c r="D360" s="33">
        <v>43000</v>
      </c>
      <c r="E360" s="29">
        <v>1056</v>
      </c>
      <c r="F360" s="29" t="s">
        <v>21</v>
      </c>
      <c r="G360" s="28" t="s">
        <v>22</v>
      </c>
      <c r="H360" s="36" t="s">
        <v>64</v>
      </c>
      <c r="I360" s="35" t="s">
        <v>14</v>
      </c>
      <c r="J360" s="29">
        <v>1400</v>
      </c>
      <c r="K360" s="49">
        <v>6.431</v>
      </c>
      <c r="L360" s="47">
        <f>(Tabla13[[#This Row],[Existencia ]]*Tabla13[[#This Row],[Costo unitario   RD$]])</f>
        <v>9003.4</v>
      </c>
    </row>
    <row r="361" spans="1:12" s="18" customFormat="1" ht="22.5" customHeight="1" x14ac:dyDescent="0.25">
      <c r="A361" s="15">
        <v>310</v>
      </c>
      <c r="B361" s="29">
        <v>359</v>
      </c>
      <c r="C361" s="58" t="s">
        <v>24</v>
      </c>
      <c r="D361" s="33">
        <v>43000</v>
      </c>
      <c r="E361" s="29">
        <v>2001</v>
      </c>
      <c r="F361" s="25" t="s">
        <v>19</v>
      </c>
      <c r="G361" s="28" t="s">
        <v>20</v>
      </c>
      <c r="H361" s="36" t="s">
        <v>68</v>
      </c>
      <c r="I361" s="35" t="s">
        <v>14</v>
      </c>
      <c r="J361" s="25">
        <v>9</v>
      </c>
      <c r="K361" s="49">
        <v>194.7</v>
      </c>
      <c r="L361" s="47">
        <f>(Tabla13[[#This Row],[Existencia ]]*Tabla13[[#This Row],[Costo unitario   RD$]])</f>
        <v>1752.3</v>
      </c>
    </row>
    <row r="362" spans="1:12" s="18" customFormat="1" ht="22.5" customHeight="1" x14ac:dyDescent="0.25">
      <c r="A362" s="15">
        <v>314</v>
      </c>
      <c r="B362" s="29">
        <v>361</v>
      </c>
      <c r="C362" s="58" t="s">
        <v>24</v>
      </c>
      <c r="D362" s="33" t="s">
        <v>24</v>
      </c>
      <c r="E362" s="29">
        <v>2059</v>
      </c>
      <c r="F362" s="29" t="s">
        <v>105</v>
      </c>
      <c r="G362" s="28" t="s">
        <v>106</v>
      </c>
      <c r="H362" s="36" t="s">
        <v>108</v>
      </c>
      <c r="I362" s="35" t="s">
        <v>14</v>
      </c>
      <c r="J362" s="29">
        <v>8</v>
      </c>
      <c r="K362" s="49">
        <v>285</v>
      </c>
      <c r="L362" s="47">
        <f>(Tabla13[[#This Row],[Existencia ]]*Tabla13[[#This Row],[Costo unitario   RD$]])</f>
        <v>2280</v>
      </c>
    </row>
    <row r="363" spans="1:12" ht="22.5" customHeight="1" x14ac:dyDescent="0.25">
      <c r="A363" s="15">
        <v>315</v>
      </c>
      <c r="B363" s="29">
        <v>362</v>
      </c>
      <c r="C363" s="58">
        <v>42951</v>
      </c>
      <c r="D363" s="33">
        <v>42951</v>
      </c>
      <c r="E363" s="29">
        <v>1024</v>
      </c>
      <c r="F363" s="29" t="s">
        <v>19</v>
      </c>
      <c r="G363" s="28" t="s">
        <v>20</v>
      </c>
      <c r="H363" s="36" t="s">
        <v>41</v>
      </c>
      <c r="I363" s="35" t="s">
        <v>14</v>
      </c>
      <c r="J363" s="25">
        <v>5100</v>
      </c>
      <c r="K363" s="49">
        <v>7.02</v>
      </c>
      <c r="L363" s="47">
        <f>(Tabla13[[#This Row],[Existencia ]]*Tabla13[[#This Row],[Costo unitario   RD$]])</f>
        <v>35802</v>
      </c>
    </row>
    <row r="364" spans="1:12" ht="22.5" customHeight="1" x14ac:dyDescent="0.25">
      <c r="A364" s="15">
        <v>320</v>
      </c>
      <c r="B364" s="29">
        <v>365</v>
      </c>
      <c r="C364" s="58" t="s">
        <v>146</v>
      </c>
      <c r="D364" s="33" t="s">
        <v>146</v>
      </c>
      <c r="E364" s="29">
        <v>3064</v>
      </c>
      <c r="F364" s="25" t="s">
        <v>19</v>
      </c>
      <c r="G364" s="28" t="s">
        <v>20</v>
      </c>
      <c r="H364" s="36" t="s">
        <v>147</v>
      </c>
      <c r="I364" s="35" t="s">
        <v>14</v>
      </c>
      <c r="J364" s="25">
        <v>4</v>
      </c>
      <c r="K364" s="49">
        <v>1499.78</v>
      </c>
      <c r="L364" s="47">
        <f>(Tabla13[[#This Row],[Existencia ]]*Tabla13[[#This Row],[Costo unitario   RD$]])</f>
        <v>5999.12</v>
      </c>
    </row>
    <row r="365" spans="1:12" ht="22.5" customHeight="1" x14ac:dyDescent="0.25">
      <c r="A365" s="15">
        <v>324</v>
      </c>
      <c r="B365" s="29">
        <v>366</v>
      </c>
      <c r="C365" s="58" t="s">
        <v>138</v>
      </c>
      <c r="D365" s="33" t="s">
        <v>138</v>
      </c>
      <c r="E365" s="29">
        <v>3029</v>
      </c>
      <c r="F365" s="25" t="s">
        <v>19</v>
      </c>
      <c r="G365" s="28" t="s">
        <v>20</v>
      </c>
      <c r="H365" s="36" t="s">
        <v>139</v>
      </c>
      <c r="I365" s="35" t="s">
        <v>14</v>
      </c>
      <c r="J365" s="25">
        <v>10</v>
      </c>
      <c r="K365" s="49">
        <v>195</v>
      </c>
      <c r="L365" s="47">
        <f>(Tabla13[[#This Row],[Existencia ]]*Tabla13[[#This Row],[Costo unitario   RD$]])</f>
        <v>1950</v>
      </c>
    </row>
    <row r="366" spans="1:12" ht="22.5" customHeight="1" x14ac:dyDescent="0.25">
      <c r="A366" s="15">
        <v>326</v>
      </c>
      <c r="B366" s="29">
        <v>368</v>
      </c>
      <c r="C366" s="58" t="s">
        <v>138</v>
      </c>
      <c r="D366" s="33" t="s">
        <v>138</v>
      </c>
      <c r="E366" s="29">
        <v>3036</v>
      </c>
      <c r="F366" s="25" t="s">
        <v>19</v>
      </c>
      <c r="G366" s="28" t="s">
        <v>20</v>
      </c>
      <c r="H366" s="36" t="s">
        <v>142</v>
      </c>
      <c r="I366" s="35" t="s">
        <v>14</v>
      </c>
      <c r="J366" s="25">
        <v>4</v>
      </c>
      <c r="K366" s="49">
        <v>3988.4</v>
      </c>
      <c r="L366" s="47">
        <f>(Tabla13[[#This Row],[Existencia ]]*Tabla13[[#This Row],[Costo unitario   RD$]])</f>
        <v>15953.6</v>
      </c>
    </row>
    <row r="367" spans="1:12" ht="22.5" customHeight="1" x14ac:dyDescent="0.25">
      <c r="A367" s="15">
        <v>327</v>
      </c>
      <c r="B367" s="29">
        <v>369</v>
      </c>
      <c r="C367" s="58" t="s">
        <v>138</v>
      </c>
      <c r="D367" s="33" t="s">
        <v>138</v>
      </c>
      <c r="E367" s="29">
        <v>3081</v>
      </c>
      <c r="F367" s="29" t="s">
        <v>19</v>
      </c>
      <c r="G367" s="28" t="s">
        <v>20</v>
      </c>
      <c r="H367" s="36" t="s">
        <v>160</v>
      </c>
      <c r="I367" s="35" t="s">
        <v>14</v>
      </c>
      <c r="J367" s="25">
        <v>1</v>
      </c>
      <c r="K367" s="49">
        <v>3658</v>
      </c>
      <c r="L367" s="47">
        <f>(Tabla13[[#This Row],[Existencia ]]*Tabla13[[#This Row],[Costo unitario   RD$]])</f>
        <v>3658</v>
      </c>
    </row>
    <row r="368" spans="1:12" ht="22.5" customHeight="1" x14ac:dyDescent="0.25">
      <c r="A368" s="15">
        <v>329</v>
      </c>
      <c r="B368" s="29">
        <v>370</v>
      </c>
      <c r="C368" s="58" t="s">
        <v>153</v>
      </c>
      <c r="D368" s="33" t="s">
        <v>153</v>
      </c>
      <c r="E368" s="29">
        <v>3070</v>
      </c>
      <c r="F368" s="25" t="s">
        <v>19</v>
      </c>
      <c r="G368" s="28" t="s">
        <v>20</v>
      </c>
      <c r="H368" s="36" t="s">
        <v>154</v>
      </c>
      <c r="I368" s="35" t="s">
        <v>14</v>
      </c>
      <c r="J368" s="25">
        <v>9</v>
      </c>
      <c r="K368" s="49">
        <v>1770</v>
      </c>
      <c r="L368" s="47">
        <f>(Tabla13[[#This Row],[Existencia ]]*Tabla13[[#This Row],[Costo unitario   RD$]])</f>
        <v>15930</v>
      </c>
    </row>
    <row r="369" spans="1:12" ht="22.5" customHeight="1" x14ac:dyDescent="0.25">
      <c r="A369" s="15">
        <v>333</v>
      </c>
      <c r="B369" s="29">
        <v>372</v>
      </c>
      <c r="C369" s="58" t="s">
        <v>164</v>
      </c>
      <c r="D369" s="33" t="s">
        <v>164</v>
      </c>
      <c r="E369" s="29">
        <v>3085</v>
      </c>
      <c r="F369" s="25" t="s">
        <v>19</v>
      </c>
      <c r="G369" s="28" t="s">
        <v>20</v>
      </c>
      <c r="H369" s="36" t="s">
        <v>165</v>
      </c>
      <c r="I369" s="35" t="s">
        <v>14</v>
      </c>
      <c r="J369" s="25">
        <v>3</v>
      </c>
      <c r="K369" s="49">
        <v>1200</v>
      </c>
      <c r="L369" s="47">
        <f>(Tabla13[[#This Row],[Existencia ]]*Tabla13[[#This Row],[Costo unitario   RD$]])</f>
        <v>3600</v>
      </c>
    </row>
    <row r="370" spans="1:12" ht="22.5" customHeight="1" x14ac:dyDescent="0.25">
      <c r="A370" s="15">
        <v>335</v>
      </c>
      <c r="B370" s="29">
        <v>373</v>
      </c>
      <c r="C370" s="58">
        <v>42796</v>
      </c>
      <c r="D370" s="33">
        <v>42796</v>
      </c>
      <c r="E370" s="29">
        <v>3022</v>
      </c>
      <c r="F370" s="25" t="s">
        <v>19</v>
      </c>
      <c r="G370" s="28" t="s">
        <v>20</v>
      </c>
      <c r="H370" s="36" t="s">
        <v>137</v>
      </c>
      <c r="I370" s="35" t="s">
        <v>14</v>
      </c>
      <c r="J370" s="25">
        <v>3</v>
      </c>
      <c r="K370" s="49">
        <v>3516.4</v>
      </c>
      <c r="L370" s="47">
        <f>(Tabla13[[#This Row],[Existencia ]]*Tabla13[[#This Row],[Costo unitario   RD$]])</f>
        <v>10549.2</v>
      </c>
    </row>
    <row r="371" spans="1:12" s="41" customFormat="1" ht="22.5" customHeight="1" x14ac:dyDescent="0.25">
      <c r="A371" s="38">
        <v>336</v>
      </c>
      <c r="B371" s="29">
        <v>374</v>
      </c>
      <c r="C371" s="58">
        <v>42796</v>
      </c>
      <c r="D371" s="33">
        <v>42796</v>
      </c>
      <c r="E371" s="29">
        <v>3077</v>
      </c>
      <c r="F371" s="25" t="s">
        <v>19</v>
      </c>
      <c r="G371" s="28" t="s">
        <v>20</v>
      </c>
      <c r="H371" s="36" t="s">
        <v>157</v>
      </c>
      <c r="I371" s="35" t="s">
        <v>14</v>
      </c>
      <c r="J371" s="25">
        <v>4</v>
      </c>
      <c r="K371" s="49">
        <v>2500</v>
      </c>
      <c r="L371" s="47">
        <f>(Tabla13[[#This Row],[Existencia ]]*Tabla13[[#This Row],[Costo unitario   RD$]])</f>
        <v>10000</v>
      </c>
    </row>
    <row r="372" spans="1:12" ht="22.5" customHeight="1" x14ac:dyDescent="0.25">
      <c r="A372" s="15">
        <v>337</v>
      </c>
      <c r="B372" s="29">
        <v>375</v>
      </c>
      <c r="C372" s="58">
        <v>42796</v>
      </c>
      <c r="D372" s="33">
        <v>42796</v>
      </c>
      <c r="E372" s="29">
        <v>3079</v>
      </c>
      <c r="F372" s="25" t="s">
        <v>19</v>
      </c>
      <c r="G372" s="28" t="s">
        <v>20</v>
      </c>
      <c r="H372" s="36" t="s">
        <v>159</v>
      </c>
      <c r="I372" s="35" t="s">
        <v>14</v>
      </c>
      <c r="J372" s="25">
        <v>1</v>
      </c>
      <c r="K372" s="49">
        <v>6962</v>
      </c>
      <c r="L372" s="47">
        <f>(Tabla13[[#This Row],[Existencia ]]*Tabla13[[#This Row],[Costo unitario   RD$]])</f>
        <v>6962</v>
      </c>
    </row>
    <row r="373" spans="1:12" ht="22.5" customHeight="1" x14ac:dyDescent="0.25">
      <c r="A373" s="15">
        <v>340</v>
      </c>
      <c r="B373" s="29">
        <v>376</v>
      </c>
      <c r="C373" s="58" t="s">
        <v>51</v>
      </c>
      <c r="D373" s="33" t="s">
        <v>51</v>
      </c>
      <c r="E373" s="29">
        <v>1032</v>
      </c>
      <c r="F373" s="29" t="s">
        <v>19</v>
      </c>
      <c r="G373" s="28" t="s">
        <v>20</v>
      </c>
      <c r="H373" s="36" t="s">
        <v>52</v>
      </c>
      <c r="I373" s="35" t="s">
        <v>14</v>
      </c>
      <c r="J373" s="25">
        <v>1445</v>
      </c>
      <c r="K373" s="49">
        <v>9.1</v>
      </c>
      <c r="L373" s="47">
        <f>(Tabla13[[#This Row],[Existencia ]]*Tabla13[[#This Row],[Costo unitario   RD$]])</f>
        <v>13149.5</v>
      </c>
    </row>
    <row r="374" spans="1:12" s="18" customFormat="1" ht="22.5" customHeight="1" x14ac:dyDescent="0.25">
      <c r="A374" s="15">
        <v>341</v>
      </c>
      <c r="B374" s="29">
        <v>377</v>
      </c>
      <c r="C374" s="58" t="s">
        <v>176</v>
      </c>
      <c r="D374" s="33" t="s">
        <v>176</v>
      </c>
      <c r="E374" s="29">
        <v>3119</v>
      </c>
      <c r="F374" s="25" t="s">
        <v>19</v>
      </c>
      <c r="G374" s="28" t="s">
        <v>20</v>
      </c>
      <c r="H374" s="36" t="s">
        <v>177</v>
      </c>
      <c r="I374" s="35" t="s">
        <v>14</v>
      </c>
      <c r="J374" s="25">
        <v>1</v>
      </c>
      <c r="K374" s="49">
        <v>3540</v>
      </c>
      <c r="L374" s="47">
        <f>(Tabla13[[#This Row],[Existencia ]]*Tabla13[[#This Row],[Costo unitario   RD$]])</f>
        <v>3540</v>
      </c>
    </row>
    <row r="375" spans="1:12" s="18" customFormat="1" ht="22.5" customHeight="1" x14ac:dyDescent="0.25">
      <c r="A375" s="15">
        <v>343</v>
      </c>
      <c r="B375" s="29">
        <v>378</v>
      </c>
      <c r="C375" s="58" t="s">
        <v>162</v>
      </c>
      <c r="D375" s="33" t="s">
        <v>162</v>
      </c>
      <c r="E375" s="29">
        <v>3083</v>
      </c>
      <c r="F375" s="25" t="s">
        <v>19</v>
      </c>
      <c r="G375" s="28" t="s">
        <v>20</v>
      </c>
      <c r="H375" s="36" t="s">
        <v>163</v>
      </c>
      <c r="I375" s="35" t="s">
        <v>14</v>
      </c>
      <c r="J375" s="25">
        <v>7</v>
      </c>
      <c r="K375" s="49">
        <v>827.03</v>
      </c>
      <c r="L375" s="47">
        <f>(Tabla13[[#This Row],[Existencia ]]*Tabla13[[#This Row],[Costo unitario   RD$]])</f>
        <v>5789.21</v>
      </c>
    </row>
    <row r="376" spans="1:12" s="18" customFormat="1" ht="22.5" customHeight="1" x14ac:dyDescent="0.25">
      <c r="A376" s="15">
        <v>350</v>
      </c>
      <c r="B376" s="29">
        <v>379</v>
      </c>
      <c r="C376" s="58" t="s">
        <v>162</v>
      </c>
      <c r="D376" s="33" t="s">
        <v>162</v>
      </c>
      <c r="E376" s="29">
        <v>3103</v>
      </c>
      <c r="F376" s="25" t="s">
        <v>19</v>
      </c>
      <c r="G376" s="28" t="s">
        <v>20</v>
      </c>
      <c r="H376" s="36" t="s">
        <v>172</v>
      </c>
      <c r="I376" s="35" t="s">
        <v>14</v>
      </c>
      <c r="J376" s="25">
        <v>9</v>
      </c>
      <c r="K376" s="49">
        <v>829.37</v>
      </c>
      <c r="L376" s="47">
        <f>(Tabla13[[#This Row],[Existencia ]]*Tabla13[[#This Row],[Costo unitario   RD$]])</f>
        <v>7464.33</v>
      </c>
    </row>
    <row r="377" spans="1:12" s="18" customFormat="1" ht="22.5" customHeight="1" x14ac:dyDescent="0.25">
      <c r="A377" s="15">
        <v>352</v>
      </c>
      <c r="B377" s="29">
        <v>380</v>
      </c>
      <c r="C377" s="58" t="s">
        <v>162</v>
      </c>
      <c r="D377" s="33" t="s">
        <v>162</v>
      </c>
      <c r="E377" s="29">
        <v>3103</v>
      </c>
      <c r="F377" s="25" t="s">
        <v>19</v>
      </c>
      <c r="G377" s="28" t="s">
        <v>20</v>
      </c>
      <c r="H377" s="36" t="s">
        <v>173</v>
      </c>
      <c r="I377" s="35" t="s">
        <v>14</v>
      </c>
      <c r="J377" s="25">
        <v>8</v>
      </c>
      <c r="K377" s="49">
        <v>829.37</v>
      </c>
      <c r="L377" s="47">
        <f>(Tabla13[[#This Row],[Existencia ]]*Tabla13[[#This Row],[Costo unitario   RD$]])</f>
        <v>6634.96</v>
      </c>
    </row>
    <row r="378" spans="1:12" s="18" customFormat="1" ht="22.5" customHeight="1" x14ac:dyDescent="0.25">
      <c r="A378" s="15">
        <v>355</v>
      </c>
      <c r="B378" s="29">
        <v>382</v>
      </c>
      <c r="C378" s="58" t="s">
        <v>162</v>
      </c>
      <c r="D378" s="33" t="s">
        <v>162</v>
      </c>
      <c r="E378" s="29">
        <v>3104</v>
      </c>
      <c r="F378" s="25" t="s">
        <v>19</v>
      </c>
      <c r="G378" s="28" t="s">
        <v>20</v>
      </c>
      <c r="H378" s="36" t="s">
        <v>174</v>
      </c>
      <c r="I378" s="35" t="s">
        <v>14</v>
      </c>
      <c r="J378" s="25">
        <v>7</v>
      </c>
      <c r="K378" s="49">
        <v>741.91</v>
      </c>
      <c r="L378" s="47">
        <f>(Tabla13[[#This Row],[Existencia ]]*Tabla13[[#This Row],[Costo unitario   RD$]])</f>
        <v>5193.37</v>
      </c>
    </row>
    <row r="379" spans="1:12" s="18" customFormat="1" ht="22.5" customHeight="1" x14ac:dyDescent="0.25">
      <c r="A379" s="15">
        <v>356</v>
      </c>
      <c r="B379" s="29">
        <v>383</v>
      </c>
      <c r="C379" s="58">
        <v>42533</v>
      </c>
      <c r="D379" s="33">
        <v>42533</v>
      </c>
      <c r="E379" s="29">
        <v>3068</v>
      </c>
      <c r="F379" s="29" t="s">
        <v>19</v>
      </c>
      <c r="G379" s="28" t="s">
        <v>20</v>
      </c>
      <c r="H379" s="36" t="s">
        <v>150</v>
      </c>
      <c r="I379" s="35" t="s">
        <v>14</v>
      </c>
      <c r="J379" s="25">
        <v>8</v>
      </c>
      <c r="K379" s="49">
        <v>2200</v>
      </c>
      <c r="L379" s="47">
        <f>(Tabla13[[#This Row],[Existencia ]]*Tabla13[[#This Row],[Costo unitario   RD$]])</f>
        <v>17600</v>
      </c>
    </row>
    <row r="380" spans="1:12" s="18" customFormat="1" ht="22.5" customHeight="1" x14ac:dyDescent="0.25">
      <c r="A380" s="15">
        <v>357</v>
      </c>
      <c r="B380" s="29">
        <v>384</v>
      </c>
      <c r="C380" s="58">
        <v>42471</v>
      </c>
      <c r="D380" s="33">
        <v>42471</v>
      </c>
      <c r="E380" s="29">
        <v>1026</v>
      </c>
      <c r="F380" s="29" t="s">
        <v>19</v>
      </c>
      <c r="G380" s="28" t="s">
        <v>20</v>
      </c>
      <c r="H380" s="36" t="s">
        <v>44</v>
      </c>
      <c r="I380" s="35" t="s">
        <v>14</v>
      </c>
      <c r="J380" s="25">
        <v>2583</v>
      </c>
      <c r="K380" s="49">
        <v>2.2999999999999998</v>
      </c>
      <c r="L380" s="47">
        <f>(Tabla13[[#This Row],[Existencia ]]*Tabla13[[#This Row],[Costo unitario   RD$]])</f>
        <v>5940.9</v>
      </c>
    </row>
    <row r="381" spans="1:12" s="18" customFormat="1" ht="22.5" customHeight="1" x14ac:dyDescent="0.25">
      <c r="A381" s="15">
        <v>358</v>
      </c>
      <c r="B381" s="29">
        <v>385</v>
      </c>
      <c r="C381" s="58">
        <v>42464</v>
      </c>
      <c r="D381" s="33">
        <v>42464</v>
      </c>
      <c r="E381" s="29">
        <v>1053</v>
      </c>
      <c r="F381" s="29" t="s">
        <v>21</v>
      </c>
      <c r="G381" s="28" t="s">
        <v>22</v>
      </c>
      <c r="H381" s="36" t="s">
        <v>62</v>
      </c>
      <c r="I381" s="35" t="s">
        <v>14</v>
      </c>
      <c r="J381" s="29">
        <v>1900</v>
      </c>
      <c r="K381" s="49">
        <v>6.431</v>
      </c>
      <c r="L381" s="47">
        <f>(Tabla13[[#This Row],[Existencia ]]*Tabla13[[#This Row],[Costo unitario   RD$]])</f>
        <v>12218.9</v>
      </c>
    </row>
    <row r="382" spans="1:12" s="18" customFormat="1" ht="22.5" customHeight="1" x14ac:dyDescent="0.25">
      <c r="A382" s="15">
        <v>359</v>
      </c>
      <c r="B382" s="29">
        <v>386</v>
      </c>
      <c r="C382" s="58">
        <v>42464</v>
      </c>
      <c r="D382" s="33">
        <v>42464</v>
      </c>
      <c r="E382" s="29">
        <v>1054</v>
      </c>
      <c r="F382" s="29" t="s">
        <v>21</v>
      </c>
      <c r="G382" s="28" t="s">
        <v>22</v>
      </c>
      <c r="H382" s="36" t="s">
        <v>63</v>
      </c>
      <c r="I382" s="35" t="s">
        <v>14</v>
      </c>
      <c r="J382" s="29">
        <v>27</v>
      </c>
      <c r="K382" s="49">
        <v>6.431</v>
      </c>
      <c r="L382" s="47">
        <f>(Tabla13[[#This Row],[Existencia ]]*Tabla13[[#This Row],[Costo unitario   RD$]])</f>
        <v>173.637</v>
      </c>
    </row>
    <row r="383" spans="1:12" s="18" customFormat="1" ht="22.5" customHeight="1" x14ac:dyDescent="0.25">
      <c r="A383" s="15">
        <v>360</v>
      </c>
      <c r="B383" s="29">
        <v>387</v>
      </c>
      <c r="C383" s="58">
        <v>42401</v>
      </c>
      <c r="D383" s="33">
        <v>42401</v>
      </c>
      <c r="E383" s="29">
        <v>3062</v>
      </c>
      <c r="F383" s="25" t="s">
        <v>19</v>
      </c>
      <c r="G383" s="28" t="s">
        <v>20</v>
      </c>
      <c r="H383" s="36" t="s">
        <v>144</v>
      </c>
      <c r="I383" s="35" t="s">
        <v>14</v>
      </c>
      <c r="J383" s="25">
        <v>24</v>
      </c>
      <c r="K383" s="49">
        <v>724.31</v>
      </c>
      <c r="L383" s="47">
        <f>(Tabla13[[#This Row],[Existencia ]]*Tabla13[[#This Row],[Costo unitario   RD$]])</f>
        <v>17383.439999999999</v>
      </c>
    </row>
    <row r="384" spans="1:12" s="18" customFormat="1" ht="22.5" customHeight="1" x14ac:dyDescent="0.25">
      <c r="A384" s="15">
        <v>362</v>
      </c>
      <c r="B384" s="29">
        <v>389</v>
      </c>
      <c r="C384" s="58">
        <v>42401</v>
      </c>
      <c r="D384" s="33">
        <v>42401</v>
      </c>
      <c r="E384" s="29">
        <v>3063</v>
      </c>
      <c r="F384" s="25" t="s">
        <v>19</v>
      </c>
      <c r="G384" s="28" t="s">
        <v>20</v>
      </c>
      <c r="H384" s="36" t="s">
        <v>145</v>
      </c>
      <c r="I384" s="35" t="s">
        <v>14</v>
      </c>
      <c r="J384" s="25">
        <v>20</v>
      </c>
      <c r="K384" s="49">
        <v>726.66</v>
      </c>
      <c r="L384" s="47">
        <f>(Tabla13[[#This Row],[Existencia ]]*Tabla13[[#This Row],[Costo unitario   RD$]])</f>
        <v>14533.199999999999</v>
      </c>
    </row>
    <row r="385" spans="1:12" s="18" customFormat="1" ht="22.5" customHeight="1" x14ac:dyDescent="0.25">
      <c r="A385" s="15">
        <v>363</v>
      </c>
      <c r="B385" s="29">
        <v>390</v>
      </c>
      <c r="C385" s="58">
        <v>42401</v>
      </c>
      <c r="D385" s="33">
        <v>42401</v>
      </c>
      <c r="E385" s="29">
        <v>3069</v>
      </c>
      <c r="F385" s="25" t="s">
        <v>19</v>
      </c>
      <c r="G385" s="28" t="s">
        <v>20</v>
      </c>
      <c r="H385" s="36" t="s">
        <v>152</v>
      </c>
      <c r="I385" s="35" t="s">
        <v>14</v>
      </c>
      <c r="J385" s="25">
        <v>18</v>
      </c>
      <c r="K385" s="49">
        <v>726.66</v>
      </c>
      <c r="L385" s="47">
        <f>(Tabla13[[#This Row],[Existencia ]]*Tabla13[[#This Row],[Costo unitario   RD$]])</f>
        <v>13079.88</v>
      </c>
    </row>
    <row r="386" spans="1:12" s="18" customFormat="1" ht="22.5" customHeight="1" x14ac:dyDescent="0.25">
      <c r="A386" s="15">
        <v>368</v>
      </c>
      <c r="B386" s="29">
        <v>391</v>
      </c>
      <c r="C386" s="58">
        <v>42401</v>
      </c>
      <c r="D386" s="33">
        <v>42401</v>
      </c>
      <c r="E386" s="29">
        <v>3089</v>
      </c>
      <c r="F386" s="25" t="s">
        <v>19</v>
      </c>
      <c r="G386" s="28" t="s">
        <v>20</v>
      </c>
      <c r="H386" s="36" t="s">
        <v>166</v>
      </c>
      <c r="I386" s="35" t="s">
        <v>14</v>
      </c>
      <c r="J386" s="25">
        <v>2</v>
      </c>
      <c r="K386" s="49">
        <v>825.85</v>
      </c>
      <c r="L386" s="47">
        <f>(Tabla13[[#This Row],[Existencia ]]*Tabla13[[#This Row],[Costo unitario   RD$]])</f>
        <v>1651.7</v>
      </c>
    </row>
    <row r="387" spans="1:12" s="18" customFormat="1" ht="27" customHeight="1" x14ac:dyDescent="0.25">
      <c r="A387" s="15">
        <v>371</v>
      </c>
      <c r="B387" s="29">
        <v>392</v>
      </c>
      <c r="C387" s="58">
        <v>42313</v>
      </c>
      <c r="D387" s="33">
        <v>42313</v>
      </c>
      <c r="E387" s="29">
        <v>2027</v>
      </c>
      <c r="F387" s="29" t="s">
        <v>19</v>
      </c>
      <c r="G387" s="28" t="s">
        <v>20</v>
      </c>
      <c r="H387" s="36" t="s">
        <v>89</v>
      </c>
      <c r="I387" s="35" t="s">
        <v>14</v>
      </c>
      <c r="J387" s="25">
        <v>400</v>
      </c>
      <c r="K387" s="49">
        <v>141.6</v>
      </c>
      <c r="L387" s="47">
        <f>(Tabla13[[#This Row],[Existencia ]]*Tabla13[[#This Row],[Costo unitario   RD$]])</f>
        <v>56640</v>
      </c>
    </row>
    <row r="388" spans="1:12" s="18" customFormat="1" ht="21.75" customHeight="1" x14ac:dyDescent="0.25">
      <c r="A388" s="15">
        <v>372</v>
      </c>
      <c r="B388" s="29">
        <v>393</v>
      </c>
      <c r="C388" s="58">
        <v>41739</v>
      </c>
      <c r="D388" s="33">
        <v>41739</v>
      </c>
      <c r="E388" s="29">
        <v>3073</v>
      </c>
      <c r="F388" s="25" t="s">
        <v>19</v>
      </c>
      <c r="G388" s="28" t="s">
        <v>20</v>
      </c>
      <c r="H388" s="36" t="s">
        <v>155</v>
      </c>
      <c r="I388" s="35" t="s">
        <v>14</v>
      </c>
      <c r="J388" s="25">
        <v>11</v>
      </c>
      <c r="K388" s="49">
        <v>184.5</v>
      </c>
      <c r="L388" s="47">
        <f>(Tabla13[[#This Row],[Existencia ]]*Tabla13[[#This Row],[Costo unitario   RD$]])</f>
        <v>2029.5</v>
      </c>
    </row>
    <row r="389" spans="1:12" s="18" customFormat="1" ht="21.75" customHeight="1" x14ac:dyDescent="0.25">
      <c r="A389" s="15">
        <v>373</v>
      </c>
      <c r="B389" s="29">
        <v>394</v>
      </c>
      <c r="C389" s="58">
        <v>41739</v>
      </c>
      <c r="D389" s="33">
        <v>41739</v>
      </c>
      <c r="E389" s="29">
        <v>3122</v>
      </c>
      <c r="F389" s="25" t="s">
        <v>19</v>
      </c>
      <c r="G389" s="28" t="s">
        <v>20</v>
      </c>
      <c r="H389" s="36" t="s">
        <v>179</v>
      </c>
      <c r="I389" s="35" t="s">
        <v>14</v>
      </c>
      <c r="J389" s="25">
        <v>186</v>
      </c>
      <c r="K389" s="49">
        <v>165</v>
      </c>
      <c r="L389" s="47">
        <f>(Tabla13[[#This Row],[Existencia ]]*Tabla13[[#This Row],[Costo unitario   RD$]])</f>
        <v>30690</v>
      </c>
    </row>
    <row r="390" spans="1:12" s="18" customFormat="1" ht="30" customHeight="1" x14ac:dyDescent="0.25">
      <c r="A390" s="15">
        <v>374</v>
      </c>
      <c r="B390" s="29">
        <v>395</v>
      </c>
      <c r="C390" s="81" t="s">
        <v>140</v>
      </c>
      <c r="D390" s="82" t="s">
        <v>140</v>
      </c>
      <c r="E390" s="44">
        <v>3031</v>
      </c>
      <c r="F390" s="43" t="s">
        <v>19</v>
      </c>
      <c r="G390" s="45" t="s">
        <v>20</v>
      </c>
      <c r="H390" s="80" t="s">
        <v>141</v>
      </c>
      <c r="I390" s="83" t="s">
        <v>14</v>
      </c>
      <c r="J390" s="43">
        <v>9</v>
      </c>
      <c r="K390" s="84">
        <v>1370.19</v>
      </c>
      <c r="L390" s="47">
        <f>(Tabla13[[#This Row],[Existencia ]]*Tabla13[[#This Row],[Costo unitario   RD$]])</f>
        <v>12331.710000000001</v>
      </c>
    </row>
    <row r="391" spans="1:12" s="53" customFormat="1" ht="33" customHeight="1" x14ac:dyDescent="0.25">
      <c r="A391" s="4"/>
      <c r="B391" s="54"/>
      <c r="C391" s="70"/>
      <c r="D391" s="71"/>
      <c r="E391" s="42"/>
      <c r="F391" s="42"/>
      <c r="G391" s="72"/>
      <c r="H391" s="73" t="s">
        <v>278</v>
      </c>
      <c r="I391" s="74"/>
      <c r="J391" s="75"/>
      <c r="K391" s="76"/>
      <c r="L391" s="76">
        <f>SUM(L13:L390)</f>
        <v>5258345.9030898344</v>
      </c>
    </row>
    <row r="392" spans="1:12" s="18" customFormat="1" ht="9" customHeight="1" x14ac:dyDescent="0.25">
      <c r="A392" s="15"/>
      <c r="B392" s="15"/>
      <c r="C392" s="87"/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1:12" s="18" customFormat="1" ht="24" customHeight="1" x14ac:dyDescent="0.25">
      <c r="A393" s="15"/>
      <c r="B393" s="15"/>
      <c r="C393" s="88" t="s">
        <v>279</v>
      </c>
      <c r="D393" s="88"/>
      <c r="E393" s="88"/>
      <c r="F393" s="88"/>
      <c r="G393" s="88"/>
      <c r="H393" s="88"/>
      <c r="I393" s="88"/>
      <c r="J393" s="88"/>
      <c r="K393" s="88"/>
      <c r="L393" s="88"/>
    </row>
    <row r="394" spans="1:12" s="18" customFormat="1" ht="7.5" customHeight="1" x14ac:dyDescent="0.25">
      <c r="A394" s="15"/>
      <c r="B394" s="15"/>
      <c r="C394" s="66"/>
      <c r="D394" s="66"/>
      <c r="E394" s="46"/>
      <c r="F394" s="66"/>
      <c r="G394" s="66"/>
      <c r="H394" s="66"/>
      <c r="I394" s="66"/>
      <c r="J394" s="66"/>
      <c r="K394" s="66"/>
      <c r="L394" s="66"/>
    </row>
    <row r="395" spans="1:12" s="18" customFormat="1" ht="24" customHeight="1" x14ac:dyDescent="0.25">
      <c r="A395" s="15"/>
      <c r="B395" s="15"/>
      <c r="C395" s="66"/>
      <c r="D395" s="66"/>
      <c r="E395" s="46"/>
      <c r="F395" s="46"/>
      <c r="G395" s="66"/>
      <c r="H395" s="66"/>
      <c r="I395" s="66"/>
      <c r="J395" s="66"/>
      <c r="K395" s="66"/>
      <c r="L395" s="66"/>
    </row>
    <row r="396" spans="1:12" s="18" customFormat="1" ht="36.950000000000003" customHeight="1" x14ac:dyDescent="0.25">
      <c r="A396" s="15"/>
      <c r="B396" s="15"/>
      <c r="C396" s="66"/>
      <c r="D396" s="66"/>
      <c r="E396" s="46"/>
      <c r="F396" s="46"/>
      <c r="G396" s="66"/>
      <c r="H396" s="66"/>
      <c r="I396" s="66"/>
      <c r="J396" s="66"/>
      <c r="K396" s="66"/>
      <c r="L396" s="66"/>
    </row>
    <row r="397" spans="1:12" s="18" customFormat="1" ht="1.5" customHeight="1" x14ac:dyDescent="0.25">
      <c r="A397" s="15"/>
      <c r="B397" s="15"/>
      <c r="C397" s="66"/>
      <c r="D397" s="66"/>
      <c r="E397" s="46"/>
      <c r="F397" s="46"/>
      <c r="G397" s="66"/>
      <c r="H397" s="66"/>
      <c r="I397" s="66"/>
      <c r="J397" s="66"/>
      <c r="K397" s="66"/>
      <c r="L397" s="66"/>
    </row>
    <row r="398" spans="1:12" s="18" customFormat="1" ht="31.5" customHeight="1" x14ac:dyDescent="0.25">
      <c r="A398" s="15"/>
      <c r="B398" s="15"/>
      <c r="C398" s="3" t="s">
        <v>280</v>
      </c>
      <c r="D398" s="2"/>
      <c r="E398" s="1"/>
      <c r="F398" s="1"/>
      <c r="G398" s="7"/>
      <c r="H398" s="7"/>
      <c r="I398" s="7"/>
      <c r="J398" s="16"/>
      <c r="K398" s="16"/>
      <c r="L398" s="16"/>
    </row>
    <row r="399" spans="1:12" s="18" customFormat="1" ht="23.25" customHeight="1" x14ac:dyDescent="0.25">
      <c r="A399" s="15"/>
      <c r="B399" s="15"/>
      <c r="C399" s="2" t="s">
        <v>281</v>
      </c>
      <c r="D399" s="2"/>
      <c r="E399" s="1"/>
      <c r="F399" s="1"/>
      <c r="G399" s="7"/>
      <c r="H399" s="7"/>
      <c r="I399" s="7"/>
      <c r="J399" s="16"/>
      <c r="K399" s="16"/>
      <c r="L399" s="16"/>
    </row>
  </sheetData>
  <mergeCells count="5">
    <mergeCell ref="C6:L6"/>
    <mergeCell ref="C7:L7"/>
    <mergeCell ref="C392:L392"/>
    <mergeCell ref="C393:L393"/>
    <mergeCell ref="C10:L10"/>
  </mergeCells>
  <pageMargins left="0.31496062992125984" right="0.31496062992125984" top="0.74803149606299213" bottom="0.74803149606299213" header="0.31496062992125984" footer="0.31496062992125984"/>
  <pageSetup scale="61" fitToHeight="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INVENTARIO F. DICIEMBRE 2022 </vt:lpstr>
      <vt:lpstr>'INVENTARIO F. DICIEMBRE 2022 '!Print_Area</vt:lpstr>
      <vt:lpstr>'INVENTARIO F. DICIEMBRE 2022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Sorayda Veras</dc:creator>
  <cp:lastModifiedBy>Evelin De Jesús Fernández Jiménez</cp:lastModifiedBy>
  <cp:lastPrinted>2023-01-10T13:18:12Z</cp:lastPrinted>
  <dcterms:created xsi:type="dcterms:W3CDTF">2022-02-08T14:57:25Z</dcterms:created>
  <dcterms:modified xsi:type="dcterms:W3CDTF">2023-01-10T13:18:41Z</dcterms:modified>
</cp:coreProperties>
</file>