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Diciembre\Planificación\"/>
    </mc:Choice>
  </mc:AlternateContent>
  <xr:revisionPtr revIDLastSave="0" documentId="8_{8DD6EE26-84C4-4598-8890-EBA49AC638E2}" xr6:coauthVersionLast="47" xr6:coauthVersionMax="47" xr10:uidLastSave="{00000000-0000-0000-0000-000000000000}"/>
  <bookViews>
    <workbookView xWindow="-120" yWindow="-120" windowWidth="20730" windowHeight="11160" xr2:uid="{C71DBD94-2D35-45C4-B61B-16217AC10D41}"/>
  </bookViews>
  <sheets>
    <sheet name="T1-202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1" l="1"/>
  <c r="I31" i="1"/>
  <c r="J30" i="1"/>
  <c r="I30" i="1"/>
  <c r="J29" i="1"/>
  <c r="I29" i="1"/>
  <c r="J28" i="1"/>
  <c r="I28" i="1"/>
  <c r="J27" i="1"/>
  <c r="I27" i="1"/>
  <c r="I23" i="1"/>
</calcChain>
</file>

<file path=xl/sharedStrings.xml><?xml version="1.0" encoding="utf-8"?>
<sst xmlns="http://schemas.openxmlformats.org/spreadsheetml/2006/main" count="81" uniqueCount="80">
  <si>
    <t>Informe de Evaluación Semestral de las Metas Físicas-Financieras</t>
  </si>
  <si>
    <t>Código</t>
  </si>
  <si>
    <t>Documento Relacionado</t>
  </si>
  <si>
    <t>Fecha Versión</t>
  </si>
  <si>
    <t>Versión</t>
  </si>
  <si>
    <t>DEC-FOR013</t>
  </si>
  <si>
    <t>I -Información Instituciónal</t>
  </si>
  <si>
    <t>I.I - Completar los datos requeridos sobre la institución</t>
  </si>
  <si>
    <t>Capítulo</t>
  </si>
  <si>
    <t>0216 - Ministerio de Cultura</t>
  </si>
  <si>
    <t>Subcapítulo</t>
  </si>
  <si>
    <t>01</t>
  </si>
  <si>
    <t>Unidad Ejecutora</t>
  </si>
  <si>
    <t>0001</t>
  </si>
  <si>
    <t>Misión</t>
  </si>
  <si>
    <t>Formular, aplicar y regir las políticas públicas en materia cultural, de forma participativa, inclusiva y diversa, salvaguardando el patrimonio cultural y las manifestaciones creativas, a fin de preservar la identidad nacional, garantizando los derechos culturales del pueblo dominicano para contribuir al desarrollo sostenible de la nación.</t>
  </si>
  <si>
    <t>Visión</t>
  </si>
  <si>
    <t>Ser una institución con excelencia en materia de políticas públicas culturales, que promueva una ciudadanía cultural, auspiciando la conservación y difusión de los bienes y manifestaciones culturales de la nación.</t>
  </si>
  <si>
    <t>II. Contribución a la Estrategia Nacional de Desarrollo</t>
  </si>
  <si>
    <t>Eje estratégico:</t>
  </si>
  <si>
    <t>DESARROLLO SOCIAL</t>
  </si>
  <si>
    <t>Objetivo general:</t>
  </si>
  <si>
    <t>Cultura e identidad nacional en un mundo global</t>
  </si>
  <si>
    <t>Objetivo(s) específico(s):</t>
  </si>
  <si>
    <t>2.6.1</t>
  </si>
  <si>
    <t>III. Información del Programa</t>
  </si>
  <si>
    <t>Nombre:</t>
  </si>
  <si>
    <t>Programa 12; Programa 13</t>
  </si>
  <si>
    <t>Descripción:</t>
  </si>
  <si>
    <t>Programa 12: Difusión Patrimonio Cultural [material e inmaterial]
Programa 13: -Fomento y desarrollo de la cultura</t>
  </si>
  <si>
    <r>
      <t>Beneficiarios:</t>
    </r>
    <r>
      <rPr>
        <sz val="12"/>
        <color rgb="FF000000"/>
        <rFont val="Century Gothic"/>
        <family val="2"/>
      </rPr>
      <t xml:space="preserve"> </t>
    </r>
  </si>
  <si>
    <t>Artistas, escritores y poetas, 
Publico en general, 
Creadores e intelectuales, 
Poblacion nacional y extranjera</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</si>
  <si>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</si>
  <si>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</si>
  <si>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</si>
  <si>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</si>
  <si>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</si>
  <si>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</si>
  <si>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</si>
  <si>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</si>
  <si>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Segundo semestre </t>
  </si>
  <si>
    <t xml:space="preserve"> Presupuesto Anual</t>
  </si>
  <si>
    <t>Programación Trimestral</t>
  </si>
  <si>
    <t>Ejecución Semestral</t>
  </si>
  <si>
    <t>Avance</t>
  </si>
  <si>
    <t>Producto</t>
  </si>
  <si>
    <t>Indicador</t>
  </si>
  <si>
    <t>Física
(A)</t>
  </si>
  <si>
    <t>Financiera
(B)</t>
  </si>
  <si>
    <t>Física
(C)</t>
  </si>
  <si>
    <t>Financiera
(D)</t>
  </si>
  <si>
    <t>Física 
(E)</t>
  </si>
  <si>
    <t>Financiera 
 (F)</t>
  </si>
  <si>
    <t>Física 
(%)
 G=E/C</t>
  </si>
  <si>
    <t>Financiero 
(%) 
H=F/D</t>
  </si>
  <si>
    <t>Columna1</t>
  </si>
  <si>
    <t xml:space="preserve"> 5849- Publicaciones y ediciones de obras literarias, artísticas y culturales </t>
  </si>
  <si>
    <t>Número de publicaciones</t>
  </si>
  <si>
    <t>5851- Artistas e intelectuales reciben premios a la innovación y emprendimiento cultural</t>
  </si>
  <si>
    <t>Número de artistas premiados</t>
  </si>
  <si>
    <t xml:space="preserve"> 7726- Sector cultural recibe formación en arte y áreas del quehacer cultural</t>
  </si>
  <si>
    <t>Número de profesionales recibiendo formación</t>
  </si>
  <si>
    <t>6530- Población nacional y extranjera accede a oferta literaria a través de eventos para el fomento de la lectura y la cultura</t>
  </si>
  <si>
    <t>Número de participantes</t>
  </si>
  <si>
    <t>5850- Público en general disfrutando de las creaciones y expresiones humanas a través de recursos plásticos, lingüísticos o sonoros, bienes y servicios de las industrias culturales y reconocimientos al talento</t>
  </si>
  <si>
    <t>V. Análisis de los Logros y Desviaciones</t>
  </si>
  <si>
    <t>V.I - Información de Logros y Desviaciones por Producto</t>
  </si>
  <si>
    <t xml:space="preserve">Producto: </t>
  </si>
  <si>
    <t>1)	5849
2)	5851
3)	7726
4)	6530
5)	5850</t>
  </si>
  <si>
    <t xml:space="preserve">Descripción del producto: </t>
  </si>
  <si>
    <t>1)	Publicaciones y ediciones de obras literarias, artísticas y culturales 
2)	Artistas e intelectuales reciben premios a la innovación y emprendimiento cultural
3)	Sector cultural recibe formación en arte y áreas del quehacer cultural
4)	Población nacional y extranjera accede a oferta literaria a través de eventos para el fomento de la lectura y la cultura
5)	Público en general disfrutando de las creaciones y expresiones humanas a través de recursos plásticos, lingüísticos o sonoros, bienes y servicios de las industrias culturales y reconocimientos al talento</t>
  </si>
  <si>
    <t>Logros alcanzados:</t>
  </si>
  <si>
    <t xml:space="preserve">
1- Se logró en un 105% la entrega de publicaciones de obras 
2- Se logró formar a mas 7,000 personas
3- Se logró en un 104% el acceso al público general a eventos de creaciones y expresiones humanas a traves de recursos plásticos, lingüísticos o sonoros, bienes y servicios de las industrias culturales y reconocimientos al talento
</t>
  </si>
  <si>
    <t>Causas y justificación del desvío:</t>
  </si>
  <si>
    <t>.</t>
  </si>
  <si>
    <t xml:space="preserve">VI. I - De acuerdo a los eventos presentados durante la ejecución del producto, ¿qué aspecto puede mejorarse? </t>
  </si>
  <si>
    <t>Lorena Valenzuela</t>
  </si>
  <si>
    <t>Directora de Planificación y Desarrollo</t>
  </si>
  <si>
    <t>Recuperar, promover y desarrollar los diferentes procesos y manifestaciones culturales que reafirman la identidad nacional, en un marco de participación, pluralidad, equidad de género y apertura al entorno regional y global.</t>
  </si>
  <si>
    <r>
      <rPr>
        <b/>
        <i/>
        <sz val="10.5"/>
        <color theme="1"/>
        <rFont val="Calibri"/>
        <family val="2"/>
        <scheme val="minor"/>
      </rPr>
      <t xml:space="preserve">5849: Causa de desviación física: </t>
    </r>
    <r>
      <rPr>
        <i/>
        <sz val="10.5"/>
        <color theme="1"/>
        <rFont val="Calibri"/>
        <family val="2"/>
        <scheme val="minor"/>
      </rPr>
      <t xml:space="preserve">La causa de desvío físico se atribuye a complicaciones en el proceso previo y durante la impresión de la revista Aida Cultura, por lo que no pudo correr todos los pasos hasta llegar a la fase de publicación. La misma culminó su etapa de edición y diseño en formato digital.  </t>
    </r>
    <r>
      <rPr>
        <b/>
        <i/>
        <sz val="10.5"/>
        <color theme="1"/>
        <rFont val="Calibri"/>
        <family val="2"/>
        <scheme val="minor"/>
      </rPr>
      <t>Causa de desviación financiera:</t>
    </r>
    <r>
      <rPr>
        <i/>
        <sz val="10.5"/>
        <color theme="1"/>
        <rFont val="Calibri"/>
        <family val="2"/>
        <scheme val="minor"/>
      </rPr>
      <t xml:space="preserve">  La desviación financiera se originó debido al retraso en la entrega final del servicio por parte del proveedor, lo que resultó en que el 50% restante, que estaba supuesto a ser entregado al finalizar la prestación del servicio según los términos del contrato, quedara pendiente para el próximo mes. Adicionalmente, para el cuarto trimestre se tenía programada la publicación de una revista cultural; la misma fue diseñada y editada pero no concluyó el proceso de impresión y publicación, resultando en una desviación financiera por la no utilización de la totalidad de los recursos asignados al producto
</t>
    </r>
    <r>
      <rPr>
        <b/>
        <i/>
        <sz val="10.5"/>
        <color theme="1"/>
        <rFont val="Calibri"/>
        <family val="2"/>
        <scheme val="minor"/>
      </rPr>
      <t xml:space="preserve">5851: Causa de desviación física:  </t>
    </r>
    <r>
      <rPr>
        <i/>
        <sz val="10.5"/>
        <color theme="1"/>
        <rFont val="Calibri"/>
        <family val="2"/>
        <scheme val="minor"/>
      </rPr>
      <t xml:space="preserve">La desviación física observada se origina en la necesidad de posponer la entrega de algunos premios programados, ya que no se recibieron propuestas suficientes durante la convocatoria correspondiente. Esta desviación se atribuye específicamente a la declaración desierta del premio nacional anual de música por parte del jurado, luego de evaluar las obras participantes recibidas. Dichas obras no cumplían con los requisitos establecidos para el premio, ya que carecían de orquestación, presentaban deficiencias en el lenguaje armónico y carecían de una estructura definida en la composición.  </t>
    </r>
    <r>
      <rPr>
        <b/>
        <i/>
        <sz val="10.5"/>
        <color theme="1"/>
        <rFont val="Calibri"/>
        <family val="2"/>
        <scheme val="minor"/>
      </rPr>
      <t xml:space="preserve">Causa de desviación financiera: </t>
    </r>
    <r>
      <rPr>
        <i/>
        <sz val="10.5"/>
        <color theme="1"/>
        <rFont val="Calibri"/>
        <family val="2"/>
        <scheme val="minor"/>
      </rPr>
      <t>La desviación financiera se explica porque los pagos a los ganadores aún no se han efectuado, ya que los procesos administrativos correspondientes están en curso. Este retraso ha llevado a la desviación observada. Además, la desviación física se origina en la declaración desierta del premio nacional anual de música por parte del jurado, tras evaluar las obras participantes recibidas. Estas obras no cumplían con los requisitos para el premio, ya que carecían de orquestación, presentaban deficiencias en el lenguaje armónico y no tenían una estructura definida en la elaboración de la composición.</t>
    </r>
    <r>
      <rPr>
        <b/>
        <i/>
        <sz val="10.5"/>
        <color theme="1"/>
        <rFont val="Calibri"/>
        <family val="2"/>
        <scheme val="minor"/>
      </rPr>
      <t xml:space="preserve">
7726: Causa de desviación física: </t>
    </r>
    <r>
      <rPr>
        <i/>
        <sz val="10.5"/>
        <color theme="1"/>
        <rFont val="Calibri"/>
        <family val="2"/>
        <scheme val="minor"/>
      </rPr>
      <t xml:space="preserve">La desviación física positiva se explica por una mayor participación de estudiantes en el programa de Escuelas Libres, así como la realización de talleres adicionales que no estaban incluidos en la planificación regular. Durante este último trimestre, se registró un aumento significativo en la inscripción de estudiantes en las escuelas libres a nivel nacional debido al inicio de un nuevo año escolar, superando las expectativas establecidas para este período. </t>
    </r>
    <r>
      <rPr>
        <b/>
        <i/>
        <sz val="10.5"/>
        <color theme="1"/>
        <rFont val="Calibri"/>
        <family val="2"/>
        <scheme val="minor"/>
      </rPr>
      <t xml:space="preserve">Causa de desviación financiera: </t>
    </r>
    <r>
      <rPr>
        <i/>
        <sz val="10.5"/>
        <color theme="1"/>
        <rFont val="Calibri"/>
        <family val="2"/>
        <scheme val="minor"/>
      </rPr>
      <t>La desviación financiera se originó al realizar talleres con recursos internos y capacidad instalada, evitando grandes gastos. Esta desviación se debe a la ejecución de talleres con el personal interno, sin gastos adicionales. Modificaciones presupuestarias fueron necesarias para cumplir con obligaciones legales, como el pago de ganadores y jurados de premios anuales como el "Historia Jose Gabriel Garcia 2022" y la "XXX Bienal Nacional de Artes Visuales 2023", establecidos por ley.</t>
    </r>
    <r>
      <rPr>
        <b/>
        <i/>
        <sz val="10.5"/>
        <color theme="1"/>
        <rFont val="Calibri"/>
        <family val="2"/>
        <scheme val="minor"/>
      </rPr>
      <t xml:space="preserve">
6530: Causa de desviación física:  </t>
    </r>
    <r>
      <rPr>
        <i/>
        <sz val="10.5"/>
        <color theme="1"/>
        <rFont val="Calibri"/>
        <family val="2"/>
        <scheme val="minor"/>
      </rPr>
      <t xml:space="preserve">La desviación física se debió a la baja asistencia causada por el cambio en la fecha de las Ferias del Libro, realizadas al inicio del año escolar. La falta de tiempo para que los centros educativos organizaran visitas, junto con cambios en la ubicación y el concepto general de la feria, resultaron en una adaptación deficiente y, por ende, en una baja participación. </t>
    </r>
    <r>
      <rPr>
        <b/>
        <i/>
        <sz val="10.5"/>
        <color theme="1"/>
        <rFont val="Calibri"/>
        <family val="2"/>
        <scheme val="minor"/>
      </rPr>
      <t xml:space="preserve">Causa de desviación financiera: </t>
    </r>
    <r>
      <rPr>
        <i/>
        <sz val="10.5"/>
        <color theme="1"/>
        <rFont val="Calibri"/>
        <family val="2"/>
        <scheme val="minor"/>
      </rPr>
      <t xml:space="preserve">La causa del desvío financiero al alza se debió a que el presupuesto se vio afectado al tener que incorporar recursos adicionales de recursos humanos y físicos para la construcción y mantenimiento de pabellones debido a la necesidad emergente de hacer frente a los trabajos durante y posterior al evento, especialmente ante las lluvias ocurridas durante y después del evento
</t>
    </r>
    <r>
      <rPr>
        <b/>
        <i/>
        <sz val="10.5"/>
        <color theme="1"/>
        <rFont val="Calibri"/>
        <family val="2"/>
        <scheme val="minor"/>
      </rPr>
      <t xml:space="preserve">5850: Causa de desviación física: </t>
    </r>
    <r>
      <rPr>
        <i/>
        <sz val="10.5"/>
        <color theme="1"/>
        <rFont val="Calibri"/>
        <family val="2"/>
        <scheme val="minor"/>
      </rPr>
      <t xml:space="preserve">La causa de desvío física obedece a que se realizaron varias funciones de la obra teatral "El Principito"  en el marco de la Feria Internacional del Libro y la Lectura 2023, así como también diversas presentaciones artísticas, que no fueron inicialmente contempladas dentro del programa de la FIL 2023. La obra teatral tuvo un gran impacto por la alta demanda de la población. </t>
    </r>
    <r>
      <rPr>
        <b/>
        <i/>
        <sz val="10.5"/>
        <color theme="1"/>
        <rFont val="Calibri"/>
        <family val="2"/>
        <scheme val="minor"/>
      </rPr>
      <t xml:space="preserve">Causa de desviación financiera:  </t>
    </r>
    <r>
      <rPr>
        <i/>
        <sz val="10.5"/>
        <color theme="1"/>
        <rFont val="Calibri"/>
        <family val="2"/>
        <scheme val="minor"/>
      </rPr>
      <t>La desviación financiera se debe a modificaciones presupuestarias realizadas en este producto para cubrir  procesos de adendas de que contratos de readecuación de la 2da etapas, Serv. de impermeabilización preventiva 2do y 3er lote nuevos, habilitación del museo del Hombre Dominicano. Asimismo para cubrir los gastos de la Feria Internacional del Libro, los cuales estan autorizados por el Presidente de la Republica, para considerar en el presupuesto reformulado 2023.  Por otro lado, la Rehabilitacion del sistema de climatizacion del gran teatro del Cibao, contrataciones de seguridad, crear cuentas para el proceso de impresos de la Bienal de Artes Visuales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</si>
</sst>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0;\-#,##0.00"/>
    <numFmt numFmtId="166" formatCode="[$-10409]#,##0;\-#,##0"/>
    <numFmt numFmtId="167" formatCode="[$-10409]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1"/>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sz val="10"/>
      <name val="Calibri"/>
      <family val="2"/>
    </font>
    <font>
      <i/>
      <sz val="10.5"/>
      <color theme="1"/>
      <name val="Calibri"/>
      <family val="2"/>
      <scheme val="minor"/>
    </font>
    <font>
      <b/>
      <i/>
      <sz val="10.5"/>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2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4">
    <xf numFmtId="0" fontId="0" fillId="0" borderId="0" xfId="0"/>
    <xf numFmtId="0" fontId="0" fillId="0" borderId="0" xfId="0" applyProtection="1">
      <protection locked="0"/>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164" fontId="6" fillId="0" borderId="11"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9" fillId="0" borderId="15" xfId="0" applyFont="1" applyBorder="1" applyAlignment="1">
      <alignment vertical="center"/>
    </xf>
    <xf numFmtId="0" fontId="2" fillId="0" borderId="15" xfId="0" applyFont="1" applyBorder="1"/>
    <xf numFmtId="0" fontId="11" fillId="0" borderId="0" xfId="0" applyFont="1" applyProtection="1">
      <protection locked="0"/>
    </xf>
    <xf numFmtId="0" fontId="9" fillId="0" borderId="15" xfId="0" applyFont="1" applyBorder="1" applyAlignment="1">
      <alignment vertical="center" wrapText="1"/>
    </xf>
    <xf numFmtId="165" fontId="0" fillId="0" borderId="0" xfId="0" applyNumberFormat="1"/>
    <xf numFmtId="0" fontId="15" fillId="8" borderId="15" xfId="0" applyFont="1" applyFill="1" applyBorder="1" applyAlignment="1">
      <alignment horizontal="center" vertical="center" wrapText="1" readingOrder="1"/>
    </xf>
    <xf numFmtId="0" fontId="16" fillId="0" borderId="15" xfId="0" applyFont="1" applyBorder="1" applyAlignment="1" applyProtection="1">
      <alignment horizontal="center" vertical="center" wrapText="1"/>
      <protection locked="0"/>
    </xf>
    <xf numFmtId="166" fontId="16" fillId="0" borderId="15" xfId="0" applyNumberFormat="1" applyFont="1" applyBorder="1" applyAlignment="1" applyProtection="1">
      <alignment horizontal="center" vertical="center" wrapText="1" readingOrder="1"/>
      <protection locked="0"/>
    </xf>
    <xf numFmtId="165" fontId="16" fillId="0" borderId="15" xfId="0" applyNumberFormat="1" applyFont="1" applyBorder="1" applyAlignment="1" applyProtection="1">
      <alignment horizontal="center" vertical="center" wrapText="1" readingOrder="1"/>
      <protection locked="0"/>
    </xf>
    <xf numFmtId="0" fontId="9" fillId="0" borderId="15"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10" fillId="0" borderId="0" xfId="0" applyFont="1" applyAlignment="1" applyProtection="1">
      <alignment vertical="center" wrapText="1"/>
      <protection locked="0"/>
    </xf>
    <xf numFmtId="0" fontId="17" fillId="0" borderId="0" xfId="0" applyFont="1" applyAlignment="1">
      <alignment vertical="center" wrapText="1"/>
    </xf>
    <xf numFmtId="0" fontId="7" fillId="4" borderId="15" xfId="0" applyFont="1" applyFill="1" applyBorder="1" applyAlignment="1">
      <alignment horizontal="left" vertical="center"/>
    </xf>
    <xf numFmtId="0" fontId="8" fillId="5" borderId="19" xfId="0" applyFont="1" applyFill="1" applyBorder="1" applyAlignment="1">
      <alignment horizontal="left" vertical="center" wrapText="1"/>
    </xf>
    <xf numFmtId="0" fontId="10"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protection locked="0"/>
    </xf>
    <xf numFmtId="0" fontId="11" fillId="0" borderId="0" xfId="0" applyFont="1" applyAlignment="1" applyProtection="1">
      <alignment horizontal="center"/>
      <protection locked="0"/>
    </xf>
    <xf numFmtId="0" fontId="3" fillId="2" borderId="22" xfId="0" applyFont="1" applyFill="1" applyBorder="1" applyAlignment="1">
      <alignment horizontal="center" vertical="top" wrapText="1"/>
    </xf>
    <xf numFmtId="0" fontId="3" fillId="2" borderId="23" xfId="0" applyFont="1" applyFill="1" applyBorder="1" applyAlignment="1">
      <alignment horizontal="center" vertical="top" wrapText="1"/>
    </xf>
    <xf numFmtId="0" fontId="3" fillId="2" borderId="24" xfId="0" applyFont="1" applyFill="1" applyBorder="1" applyAlignment="1">
      <alignment horizontal="center" vertical="top" wrapText="1"/>
    </xf>
    <xf numFmtId="0" fontId="8" fillId="5" borderId="15" xfId="0" applyFont="1" applyFill="1" applyBorder="1" applyAlignment="1">
      <alignment horizontal="left" vertical="center"/>
    </xf>
    <xf numFmtId="0" fontId="10" fillId="0" borderId="15" xfId="0" applyFont="1" applyBorder="1" applyAlignment="1" applyProtection="1">
      <alignment horizontal="left" vertical="center" wrapText="1"/>
      <protection locked="0"/>
    </xf>
    <xf numFmtId="0" fontId="2" fillId="0" borderId="16" xfId="0" applyFont="1" applyBorder="1" applyAlignment="1">
      <alignment horizontal="center"/>
    </xf>
    <xf numFmtId="0" fontId="2" fillId="0" borderId="18" xfId="0" applyFont="1" applyBorder="1" applyAlignment="1">
      <alignment horizontal="center"/>
    </xf>
    <xf numFmtId="0" fontId="14" fillId="8" borderId="15" xfId="0" applyFont="1" applyFill="1" applyBorder="1" applyAlignment="1">
      <alignment horizontal="center" vertical="center" wrapText="1" readingOrder="1"/>
    </xf>
    <xf numFmtId="0" fontId="11" fillId="6" borderId="15" xfId="0" applyFont="1" applyFill="1" applyBorder="1" applyAlignment="1">
      <alignment vertical="top" wrapText="1"/>
    </xf>
    <xf numFmtId="0" fontId="13" fillId="6" borderId="15" xfId="0" applyFont="1" applyFill="1" applyBorder="1" applyAlignment="1">
      <alignment horizontal="center" vertical="center" wrapText="1" readingOrder="1"/>
    </xf>
    <xf numFmtId="39" fontId="11" fillId="0" borderId="15" xfId="1" applyNumberFormat="1" applyFont="1" applyFill="1" applyBorder="1" applyAlignment="1" applyProtection="1">
      <alignment horizontal="center" vertical="center" wrapText="1" readingOrder="1"/>
      <protection locked="0"/>
    </xf>
    <xf numFmtId="39" fontId="11" fillId="0" borderId="16" xfId="1" applyNumberFormat="1" applyFont="1" applyFill="1" applyBorder="1" applyAlignment="1" applyProtection="1">
      <alignment horizontal="center" vertical="center" wrapText="1" readingOrder="1"/>
      <protection locked="0"/>
    </xf>
    <xf numFmtId="39" fontId="11" fillId="0" borderId="17" xfId="1" applyNumberFormat="1" applyFont="1" applyFill="1" applyBorder="1" applyAlignment="1" applyProtection="1">
      <alignment horizontal="center" vertical="center" wrapText="1" readingOrder="1"/>
      <protection locked="0"/>
    </xf>
    <xf numFmtId="39" fontId="11" fillId="0" borderId="18" xfId="1" applyNumberFormat="1" applyFont="1" applyFill="1" applyBorder="1" applyAlignment="1" applyProtection="1">
      <alignment horizontal="center" vertical="center" wrapText="1" readingOrder="1"/>
      <protection locked="0"/>
    </xf>
    <xf numFmtId="10" fontId="11" fillId="7" borderId="15" xfId="2" applyNumberFormat="1" applyFont="1" applyFill="1" applyBorder="1" applyAlignment="1" applyProtection="1">
      <alignment horizontal="center" vertical="center" wrapText="1" readingOrder="1"/>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7" fillId="4" borderId="14" xfId="0" applyFont="1" applyFill="1" applyBorder="1" applyAlignment="1">
      <alignment horizontal="left" vertical="center"/>
    </xf>
    <xf numFmtId="0" fontId="10" fillId="0" borderId="15" xfId="0" applyFont="1" applyBorder="1" applyAlignment="1" applyProtection="1">
      <alignment horizontal="left" vertical="center"/>
      <protection locked="0"/>
    </xf>
    <xf numFmtId="0" fontId="8" fillId="5" borderId="13" xfId="0" applyFont="1" applyFill="1" applyBorder="1" applyAlignment="1">
      <alignment horizontal="left" vertical="center"/>
    </xf>
    <xf numFmtId="0" fontId="8" fillId="5" borderId="0" xfId="0" applyFont="1" applyFill="1" applyAlignment="1">
      <alignment horizontal="left" vertical="center"/>
    </xf>
    <xf numFmtId="0" fontId="8" fillId="5" borderId="14" xfId="0" applyFont="1" applyFill="1" applyBorder="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5"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15" xfId="0" applyFont="1" applyBorder="1" applyAlignment="1" applyProtection="1">
      <alignment horizontal="left" vertical="top" wrapText="1"/>
      <protection locked="0"/>
    </xf>
    <xf numFmtId="0" fontId="18" fillId="0" borderId="15" xfId="0" applyFont="1" applyBorder="1" applyAlignment="1" applyProtection="1">
      <alignment horizontal="left" vertical="top" wrapText="1"/>
      <protection locked="0"/>
    </xf>
    <xf numFmtId="10" fontId="16" fillId="2" borderId="15" xfId="2" applyNumberFormat="1" applyFont="1" applyFill="1" applyBorder="1" applyAlignment="1" applyProtection="1">
      <alignment horizontal="center" vertical="center" wrapText="1" readingOrder="1"/>
      <protection locked="0"/>
    </xf>
    <xf numFmtId="167" fontId="16" fillId="2" borderId="15" xfId="0" applyNumberFormat="1" applyFont="1" applyFill="1" applyBorder="1" applyAlignment="1" applyProtection="1">
      <alignment horizontal="center" vertical="center" wrapText="1" readingOrder="1"/>
      <protection locked="0"/>
    </xf>
    <xf numFmtId="49" fontId="10" fillId="0" borderId="15" xfId="0" quotePrefix="1" applyNumberFormat="1" applyFont="1" applyBorder="1" applyAlignment="1" applyProtection="1">
      <alignment horizontal="left" vertical="center" wrapText="1"/>
      <protection locked="0"/>
    </xf>
    <xf numFmtId="0" fontId="0" fillId="0" borderId="16" xfId="0" applyFont="1" applyBorder="1" applyAlignment="1">
      <alignment horizontal="center" vertical="center" wrapText="1"/>
    </xf>
    <xf numFmtId="0" fontId="0" fillId="0" borderId="15" xfId="0" applyFont="1" applyBorder="1" applyAlignment="1">
      <alignment horizontal="left" vertical="center" wrapText="1"/>
    </xf>
    <xf numFmtId="0" fontId="0" fillId="0" borderId="16" xfId="0" applyFont="1" applyBorder="1" applyAlignment="1">
      <alignment horizontal="center" vertical="center"/>
    </xf>
    <xf numFmtId="0" fontId="0" fillId="0" borderId="16" xfId="0" applyFont="1" applyBorder="1" applyAlignment="1" applyProtection="1">
      <alignment horizontal="center" vertical="center" wrapText="1"/>
      <protection locked="0"/>
    </xf>
  </cellXfs>
  <cellStyles count="3">
    <cellStyle name="Millares" xfId="1" builtinId="3"/>
    <cellStyle name="Normal" xfId="0" builtinId="0"/>
    <cellStyle name="Porcentaje" xfId="2" builtinId="5"/>
  </cellStyles>
  <dxfs count="16">
    <dxf>
      <font>
        <b val="0"/>
        <i val="0"/>
        <strike val="0"/>
        <condense val="0"/>
        <extend val="0"/>
        <outline val="0"/>
        <shadow val="0"/>
        <u val="none"/>
        <vertAlign val="baseline"/>
        <sz val="9"/>
        <color auto="1"/>
        <name val="Calibri"/>
        <scheme val="none"/>
      </font>
      <numFmt numFmtId="167" formatCode="[$-10409]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border>
    </dxf>
    <dxf>
      <font>
        <b val="0"/>
        <i val="0"/>
        <strike val="0"/>
        <condense val="0"/>
        <extend val="0"/>
        <outline val="0"/>
        <shadow val="0"/>
        <u val="none"/>
        <vertAlign val="baseline"/>
        <sz val="9"/>
        <color auto="1"/>
        <name val="Calibri"/>
        <scheme val="none"/>
      </font>
      <numFmt numFmtId="14" formatCode="0.00%"/>
      <fill>
        <patternFill patternType="solid">
          <fgColor indexed="64"/>
          <bgColor theme="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B348AD94-AC55-40E0-8E10-085D347EEB3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0</xdr:col>
      <xdr:colOff>2185988</xdr:colOff>
      <xdr:row>2</xdr:row>
      <xdr:rowOff>247650</xdr:rowOff>
    </xdr:to>
    <xdr:pic>
      <xdr:nvPicPr>
        <xdr:cNvPr id="2" name="Imagen 1">
          <a:extLst>
            <a:ext uri="{FF2B5EF4-FFF2-40B4-BE49-F238E27FC236}">
              <a16:creationId xmlns:a16="http://schemas.microsoft.com/office/drawing/2014/main" id="{80238F81-533F-4455-8C43-C335FE7693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57150"/>
          <a:ext cx="2071688"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9967E65-EDD7-48EE-A907-EB2B91EFA20D}" name="Tabla1" displayName="Tabla1" ref="A26:K31" totalsRowShown="0" headerRowDxfId="15" dataDxfId="13" headerRowBorderDxfId="14" tableBorderDxfId="12" totalsRowBorderDxfId="11">
  <tableColumns count="11">
    <tableColumn id="1" xr3:uid="{6F0EB765-6765-4147-8059-D1A01540B2F5}" name="Producto" dataDxfId="10"/>
    <tableColumn id="2" xr3:uid="{EE3CEAFB-E1DC-486F-8826-5B3059698B1F}" name="Indicador" dataDxfId="9"/>
    <tableColumn id="3" xr3:uid="{F094CDE8-A36E-47A3-B4BB-7BE7F133B8F0}" name="Física_x000a_(A)" dataDxfId="8"/>
    <tableColumn id="4" xr3:uid="{B7014D29-CD95-4C6B-ACFD-F2585D4DB442}" name="Financiera_x000a_(B)" dataDxfId="7"/>
    <tableColumn id="9" xr3:uid="{3D480ECB-9D05-48FC-95E6-1D827A2774CA}" name="Física_x000a_(C)" dataDxfId="6"/>
    <tableColumn id="10" xr3:uid="{9FB2F7B0-21C3-4AFA-88C8-5161AE3C7373}" name="Financiera_x000a_(D)" dataDxfId="5"/>
    <tableColumn id="5" xr3:uid="{3B8258D2-06A4-4871-ACFB-1E5597E4BBF2}" name="Física _x000a_(E)" dataDxfId="4"/>
    <tableColumn id="6" xr3:uid="{D69E1217-08A4-4412-AE74-B2A58EB04F3E}" name="Financiera _x000a_ (F)" dataDxfId="3"/>
    <tableColumn id="7" xr3:uid="{BF48ADAE-A706-4B43-A2BC-4B642CF2FD37}" name="Física _x000a_(%)_x000a_ G=E/C" dataDxfId="2">
      <calculatedColumnFormula>IF(G27&gt;0,G27/C27,0)</calculatedColumnFormula>
    </tableColumn>
    <tableColumn id="8" xr3:uid="{4FCDE7BE-A040-4CDD-BBE8-A7A707BA22B2}" name="Financiero _x000a_(%) _x000a_H=F/D" dataDxfId="0">
      <calculatedColumnFormula>IF(H27&gt;0,H27/D27,0)</calculatedColumnFormula>
    </tableColumn>
    <tableColumn id="11" xr3:uid="{346A511E-BC4F-488D-B3D2-675FB741061D}" name="Columna1" dataDxfId="1"/>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04503-14BB-40D6-B4A8-1A6F6B59BCB1}">
  <sheetPr>
    <pageSetUpPr fitToPage="1"/>
  </sheetPr>
  <dimension ref="A1:M43"/>
  <sheetViews>
    <sheetView tabSelected="1" view="pageBreakPreview" zoomScaleNormal="100" zoomScaleSheetLayoutView="100" workbookViewId="0">
      <selection activeCell="A5" sqref="A5:J5"/>
    </sheetView>
  </sheetViews>
  <sheetFormatPr baseColWidth="10" defaultColWidth="11.42578125" defaultRowHeight="15" x14ac:dyDescent="0.25"/>
  <cols>
    <col min="1" max="1" width="35.28515625" style="8" customWidth="1"/>
    <col min="2" max="2" width="32.5703125" style="8" bestFit="1" customWidth="1"/>
    <col min="3" max="6" width="12.7109375" style="8" customWidth="1"/>
    <col min="7" max="7" width="15.7109375" style="8" customWidth="1"/>
    <col min="8" max="8" width="18.7109375" style="8" customWidth="1"/>
    <col min="9" max="9" width="12.7109375" style="8" customWidth="1"/>
    <col min="10" max="10" width="38.28515625" style="8" customWidth="1"/>
    <col min="11" max="11" width="7" style="8" hidden="1" customWidth="1"/>
    <col min="13" max="13" width="13.42578125" bestFit="1" customWidth="1"/>
  </cols>
  <sheetData>
    <row r="1" spans="1:11" ht="21.6" customHeight="1" thickBot="1" x14ac:dyDescent="0.3">
      <c r="A1" s="24"/>
      <c r="B1" s="46" t="s">
        <v>0</v>
      </c>
      <c r="C1" s="47"/>
      <c r="D1" s="47"/>
      <c r="E1" s="47"/>
      <c r="F1" s="47"/>
      <c r="G1" s="47"/>
      <c r="H1" s="47"/>
      <c r="I1" s="47"/>
      <c r="J1" s="48"/>
      <c r="K1" s="1"/>
    </row>
    <row r="2" spans="1:11" ht="15.75" thickBot="1" x14ac:dyDescent="0.3">
      <c r="A2" s="25"/>
      <c r="B2" s="49" t="s">
        <v>1</v>
      </c>
      <c r="C2" s="50"/>
      <c r="D2" s="49" t="s">
        <v>2</v>
      </c>
      <c r="E2" s="50"/>
      <c r="F2" s="50"/>
      <c r="G2" s="50"/>
      <c r="H2" s="51"/>
      <c r="I2" s="2" t="s">
        <v>3</v>
      </c>
      <c r="J2" s="3" t="s">
        <v>4</v>
      </c>
      <c r="K2" s="1"/>
    </row>
    <row r="3" spans="1:11" ht="23.25" customHeight="1" thickBot="1" x14ac:dyDescent="0.3">
      <c r="A3" s="26"/>
      <c r="B3" s="52" t="s">
        <v>5</v>
      </c>
      <c r="C3" s="53"/>
      <c r="D3" s="52"/>
      <c r="E3" s="53"/>
      <c r="F3" s="53"/>
      <c r="G3" s="53"/>
      <c r="H3" s="54"/>
      <c r="I3" s="4"/>
      <c r="J3" s="5"/>
      <c r="K3" s="1"/>
    </row>
    <row r="4" spans="1:11" ht="15.75" x14ac:dyDescent="0.25">
      <c r="A4" s="39" t="s">
        <v>6</v>
      </c>
      <c r="B4" s="40"/>
      <c r="C4" s="40"/>
      <c r="D4" s="40"/>
      <c r="E4" s="40"/>
      <c r="F4" s="40"/>
      <c r="G4" s="40"/>
      <c r="H4" s="40"/>
      <c r="I4" s="40"/>
      <c r="J4" s="41"/>
      <c r="K4" s="1"/>
    </row>
    <row r="5" spans="1:11" ht="15.75" x14ac:dyDescent="0.25">
      <c r="A5" s="43" t="s">
        <v>7</v>
      </c>
      <c r="B5" s="44"/>
      <c r="C5" s="44"/>
      <c r="D5" s="44"/>
      <c r="E5" s="44"/>
      <c r="F5" s="44"/>
      <c r="G5" s="44"/>
      <c r="H5" s="44"/>
      <c r="I5" s="44"/>
      <c r="J5" s="45"/>
      <c r="K5" s="1"/>
    </row>
    <row r="6" spans="1:11" x14ac:dyDescent="0.25">
      <c r="A6" s="6" t="s">
        <v>8</v>
      </c>
      <c r="B6" s="59" t="s">
        <v>9</v>
      </c>
      <c r="C6" s="59"/>
      <c r="D6" s="59"/>
      <c r="E6" s="59"/>
      <c r="F6" s="59"/>
      <c r="G6" s="59"/>
      <c r="H6" s="59"/>
      <c r="I6" s="59"/>
      <c r="J6" s="59"/>
      <c r="K6" s="1"/>
    </row>
    <row r="7" spans="1:11" ht="15" customHeight="1" x14ac:dyDescent="0.25">
      <c r="A7" s="7" t="s">
        <v>10</v>
      </c>
      <c r="B7" s="59" t="s">
        <v>11</v>
      </c>
      <c r="C7" s="59"/>
      <c r="D7" s="59"/>
      <c r="E7" s="59"/>
      <c r="F7" s="59"/>
      <c r="G7" s="59"/>
      <c r="H7" s="59"/>
      <c r="I7" s="59"/>
      <c r="J7" s="59"/>
      <c r="K7" s="1"/>
    </row>
    <row r="8" spans="1:11" x14ac:dyDescent="0.25">
      <c r="A8" s="7" t="s">
        <v>12</v>
      </c>
      <c r="B8" s="59" t="s">
        <v>13</v>
      </c>
      <c r="C8" s="59"/>
      <c r="D8" s="59"/>
      <c r="E8" s="59"/>
      <c r="F8" s="59"/>
      <c r="G8" s="59"/>
      <c r="H8" s="59"/>
      <c r="I8" s="59"/>
      <c r="J8" s="59"/>
      <c r="K8" s="1"/>
    </row>
    <row r="9" spans="1:11" ht="33" customHeight="1" x14ac:dyDescent="0.25">
      <c r="A9" s="6" t="s">
        <v>14</v>
      </c>
      <c r="B9" s="28" t="s">
        <v>15</v>
      </c>
      <c r="C9" s="42"/>
      <c r="D9" s="42"/>
      <c r="E9" s="42"/>
      <c r="F9" s="42"/>
      <c r="G9" s="42"/>
      <c r="H9" s="42"/>
      <c r="I9" s="42"/>
      <c r="J9" s="42"/>
    </row>
    <row r="10" spans="1:11" ht="29.25" customHeight="1" x14ac:dyDescent="0.25">
      <c r="A10" s="6" t="s">
        <v>16</v>
      </c>
      <c r="B10" s="28" t="s">
        <v>17</v>
      </c>
      <c r="C10" s="42"/>
      <c r="D10" s="42"/>
      <c r="E10" s="42"/>
      <c r="F10" s="42"/>
      <c r="G10" s="42"/>
      <c r="H10" s="42"/>
      <c r="I10" s="42"/>
      <c r="J10" s="42"/>
    </row>
    <row r="11" spans="1:11" ht="15.75" x14ac:dyDescent="0.25">
      <c r="A11" s="39" t="s">
        <v>18</v>
      </c>
      <c r="B11" s="40"/>
      <c r="C11" s="40"/>
      <c r="D11" s="40"/>
      <c r="E11" s="40"/>
      <c r="F11" s="40"/>
      <c r="G11" s="40"/>
      <c r="H11" s="40"/>
      <c r="I11" s="40"/>
      <c r="J11" s="41"/>
    </row>
    <row r="12" spans="1:11" ht="19.899999999999999" customHeight="1" x14ac:dyDescent="0.25">
      <c r="A12" s="6" t="s">
        <v>19</v>
      </c>
      <c r="B12" s="60">
        <v>2</v>
      </c>
      <c r="C12" s="61" t="s">
        <v>20</v>
      </c>
      <c r="D12" s="61"/>
      <c r="E12" s="61"/>
      <c r="F12" s="61"/>
      <c r="G12" s="61"/>
      <c r="H12" s="61"/>
      <c r="I12" s="61"/>
      <c r="J12" s="61"/>
    </row>
    <row r="13" spans="1:11" ht="21.75" customHeight="1" x14ac:dyDescent="0.25">
      <c r="A13" s="6" t="s">
        <v>21</v>
      </c>
      <c r="B13" s="62">
        <v>2.6</v>
      </c>
      <c r="C13" s="61" t="s">
        <v>22</v>
      </c>
      <c r="D13" s="61"/>
      <c r="E13" s="61"/>
      <c r="F13" s="61"/>
      <c r="G13" s="61"/>
      <c r="H13" s="61"/>
      <c r="I13" s="61"/>
      <c r="J13" s="61"/>
    </row>
    <row r="14" spans="1:11" ht="29.25" customHeight="1" x14ac:dyDescent="0.25">
      <c r="A14" s="6" t="s">
        <v>23</v>
      </c>
      <c r="B14" s="63" t="s">
        <v>24</v>
      </c>
      <c r="C14" s="61" t="s">
        <v>78</v>
      </c>
      <c r="D14" s="61"/>
      <c r="E14" s="61"/>
      <c r="F14" s="61"/>
      <c r="G14" s="61"/>
      <c r="H14" s="61"/>
      <c r="I14" s="61"/>
      <c r="J14" s="61"/>
    </row>
    <row r="15" spans="1:11" ht="15.75" x14ac:dyDescent="0.25">
      <c r="A15" s="39" t="s">
        <v>25</v>
      </c>
      <c r="B15" s="40"/>
      <c r="C15" s="40"/>
      <c r="D15" s="40"/>
      <c r="E15" s="40"/>
      <c r="F15" s="40"/>
      <c r="G15" s="40"/>
      <c r="H15" s="40"/>
      <c r="I15" s="40"/>
      <c r="J15" s="41"/>
    </row>
    <row r="16" spans="1:11" ht="21.6" customHeight="1" x14ac:dyDescent="0.25">
      <c r="A16" s="6" t="s">
        <v>26</v>
      </c>
      <c r="B16" s="28" t="s">
        <v>27</v>
      </c>
      <c r="C16" s="28"/>
      <c r="D16" s="28"/>
      <c r="E16" s="28"/>
      <c r="F16" s="28"/>
      <c r="G16" s="28"/>
      <c r="H16" s="28"/>
      <c r="I16" s="28"/>
      <c r="J16" s="28"/>
    </row>
    <row r="17" spans="1:13" ht="36.75" customHeight="1" x14ac:dyDescent="0.25">
      <c r="A17" s="9" t="s">
        <v>28</v>
      </c>
      <c r="B17" s="28" t="s">
        <v>29</v>
      </c>
      <c r="C17" s="28"/>
      <c r="D17" s="28"/>
      <c r="E17" s="28"/>
      <c r="F17" s="28"/>
      <c r="G17" s="28"/>
      <c r="H17" s="28"/>
      <c r="I17" s="28"/>
      <c r="J17" s="28"/>
    </row>
    <row r="18" spans="1:13" ht="61.5" customHeight="1" x14ac:dyDescent="0.25">
      <c r="A18" s="9" t="s">
        <v>30</v>
      </c>
      <c r="B18" s="28" t="s">
        <v>31</v>
      </c>
      <c r="C18" s="28"/>
      <c r="D18" s="28"/>
      <c r="E18" s="28"/>
      <c r="F18" s="28"/>
      <c r="G18" s="28"/>
      <c r="H18" s="28"/>
      <c r="I18" s="28"/>
      <c r="J18" s="28"/>
    </row>
    <row r="19" spans="1:13" x14ac:dyDescent="0.25">
      <c r="A19" s="9" t="s">
        <v>32</v>
      </c>
      <c r="B19" s="28"/>
      <c r="C19" s="28"/>
      <c r="D19" s="28"/>
      <c r="E19" s="28"/>
      <c r="F19" s="28"/>
      <c r="G19" s="28"/>
      <c r="H19" s="28"/>
      <c r="I19" s="28"/>
      <c r="J19" s="28"/>
      <c r="K19" s="1"/>
    </row>
    <row r="20" spans="1:13" ht="15.75" x14ac:dyDescent="0.25">
      <c r="A20" s="19" t="s">
        <v>33</v>
      </c>
      <c r="B20" s="19"/>
      <c r="C20" s="19"/>
      <c r="D20" s="19"/>
      <c r="E20" s="19"/>
      <c r="F20" s="19"/>
      <c r="G20" s="19"/>
      <c r="H20" s="19"/>
      <c r="I20" s="19"/>
      <c r="J20" s="19"/>
    </row>
    <row r="21" spans="1:13" ht="15.75" x14ac:dyDescent="0.25">
      <c r="A21" s="27" t="s">
        <v>34</v>
      </c>
      <c r="B21" s="27"/>
      <c r="C21" s="27"/>
      <c r="D21" s="27"/>
      <c r="E21" s="27"/>
      <c r="F21" s="27"/>
      <c r="G21" s="27"/>
      <c r="H21" s="27"/>
      <c r="I21" s="27"/>
      <c r="J21" s="27"/>
      <c r="K21" s="1"/>
    </row>
    <row r="22" spans="1:13" ht="15" customHeight="1" x14ac:dyDescent="0.25">
      <c r="A22" s="33" t="s">
        <v>35</v>
      </c>
      <c r="B22" s="33"/>
      <c r="C22" s="33" t="s">
        <v>36</v>
      </c>
      <c r="D22" s="33"/>
      <c r="E22" s="33"/>
      <c r="F22" s="33" t="s">
        <v>37</v>
      </c>
      <c r="G22" s="33"/>
      <c r="H22" s="33"/>
      <c r="I22" s="33" t="s">
        <v>38</v>
      </c>
      <c r="J22" s="33"/>
    </row>
    <row r="23" spans="1:13" x14ac:dyDescent="0.25">
      <c r="A23" s="34">
        <v>247060569</v>
      </c>
      <c r="B23" s="34"/>
      <c r="C23" s="34">
        <v>368393714</v>
      </c>
      <c r="D23" s="34"/>
      <c r="E23" s="34"/>
      <c r="F23" s="35">
        <v>335865619.19999999</v>
      </c>
      <c r="G23" s="36"/>
      <c r="H23" s="37"/>
      <c r="I23" s="38">
        <f>IF(F23&gt;0,F23/C23,0)</f>
        <v>0.91170290489810035</v>
      </c>
      <c r="J23" s="38"/>
      <c r="M23" s="10"/>
    </row>
    <row r="24" spans="1:13" ht="15.75" x14ac:dyDescent="0.25">
      <c r="A24" s="27" t="s">
        <v>39</v>
      </c>
      <c r="B24" s="27"/>
      <c r="C24" s="27"/>
      <c r="D24" s="27"/>
      <c r="E24" s="27"/>
      <c r="F24" s="27"/>
      <c r="G24" s="27"/>
      <c r="H24" s="27"/>
      <c r="I24" s="27"/>
      <c r="J24" s="27"/>
      <c r="K24" s="1"/>
    </row>
    <row r="25" spans="1:13" x14ac:dyDescent="0.25">
      <c r="A25" s="29" t="s">
        <v>40</v>
      </c>
      <c r="B25" s="30"/>
      <c r="C25" s="31" t="s">
        <v>41</v>
      </c>
      <c r="D25" s="32"/>
      <c r="E25" s="31" t="s">
        <v>42</v>
      </c>
      <c r="F25" s="32"/>
      <c r="G25" s="31" t="s">
        <v>43</v>
      </c>
      <c r="H25" s="31"/>
      <c r="I25" s="31" t="s">
        <v>44</v>
      </c>
      <c r="J25" s="32"/>
    </row>
    <row r="26" spans="1:13" ht="38.25" x14ac:dyDescent="0.25">
      <c r="A26" s="11" t="s">
        <v>45</v>
      </c>
      <c r="B26" s="11" t="s">
        <v>46</v>
      </c>
      <c r="C26" s="11" t="s">
        <v>47</v>
      </c>
      <c r="D26" s="11" t="s">
        <v>48</v>
      </c>
      <c r="E26" s="11" t="s">
        <v>49</v>
      </c>
      <c r="F26" s="11" t="s">
        <v>50</v>
      </c>
      <c r="G26" s="11" t="s">
        <v>51</v>
      </c>
      <c r="H26" s="11" t="s">
        <v>52</v>
      </c>
      <c r="I26" s="11" t="s">
        <v>53</v>
      </c>
      <c r="J26" s="11" t="s">
        <v>54</v>
      </c>
      <c r="K26" t="s">
        <v>55</v>
      </c>
      <c r="M26" s="10"/>
    </row>
    <row r="27" spans="1:13" ht="30.75" customHeight="1" x14ac:dyDescent="0.25">
      <c r="A27" s="55" t="s">
        <v>56</v>
      </c>
      <c r="B27" s="12" t="s">
        <v>57</v>
      </c>
      <c r="C27" s="13">
        <v>31</v>
      </c>
      <c r="D27" s="13">
        <v>8000000</v>
      </c>
      <c r="E27" s="14">
        <v>21</v>
      </c>
      <c r="F27" s="14">
        <v>5000000</v>
      </c>
      <c r="G27" s="14">
        <v>21</v>
      </c>
      <c r="H27" s="14">
        <v>325953.91000000003</v>
      </c>
      <c r="I27" s="57">
        <f>IF(G27&gt;0,G27/C27,0)</f>
        <v>0.67741935483870963</v>
      </c>
      <c r="J27" s="58">
        <f>IF(H27&gt;0,H27/D27,0)</f>
        <v>4.0744238750000002E-2</v>
      </c>
      <c r="K27"/>
    </row>
    <row r="28" spans="1:13" ht="39.6" customHeight="1" x14ac:dyDescent="0.25">
      <c r="A28" s="55" t="s">
        <v>58</v>
      </c>
      <c r="B28" s="12" t="s">
        <v>59</v>
      </c>
      <c r="C28" s="13">
        <v>71</v>
      </c>
      <c r="D28" s="13">
        <v>17470000</v>
      </c>
      <c r="E28" s="14">
        <v>25</v>
      </c>
      <c r="F28" s="14">
        <v>8125000</v>
      </c>
      <c r="G28" s="14">
        <v>19</v>
      </c>
      <c r="H28" s="14">
        <v>5980000</v>
      </c>
      <c r="I28" s="57">
        <f>IF(G28&gt;0,G28/C28,0)</f>
        <v>0.26760563380281688</v>
      </c>
      <c r="J28" s="58">
        <f>IF(H28&gt;0,H28/D28,0)</f>
        <v>0.34230108757870636</v>
      </c>
      <c r="K28"/>
    </row>
    <row r="29" spans="1:13" ht="33.6" customHeight="1" x14ac:dyDescent="0.25">
      <c r="A29" s="55" t="s">
        <v>60</v>
      </c>
      <c r="B29" s="12" t="s">
        <v>61</v>
      </c>
      <c r="C29" s="13">
        <v>9085</v>
      </c>
      <c r="D29" s="13">
        <v>2000000</v>
      </c>
      <c r="E29" s="14">
        <v>3300</v>
      </c>
      <c r="F29" s="14">
        <v>3000000</v>
      </c>
      <c r="G29" s="14">
        <v>7967</v>
      </c>
      <c r="H29" s="14">
        <v>239007.97000000003</v>
      </c>
      <c r="I29" s="57">
        <f>IF(G29&gt;0,G29/C29,0)</f>
        <v>0.87694001100715468</v>
      </c>
      <c r="J29" s="58">
        <f t="shared" ref="I29:J31" si="0">IF(H29&gt;0,H29/D29,0)</f>
        <v>0.11950398500000002</v>
      </c>
      <c r="K29"/>
    </row>
    <row r="30" spans="1:13" ht="44.25" customHeight="1" x14ac:dyDescent="0.25">
      <c r="A30" s="55" t="s">
        <v>62</v>
      </c>
      <c r="B30" s="12" t="s">
        <v>63</v>
      </c>
      <c r="C30" s="13">
        <v>750000</v>
      </c>
      <c r="D30" s="13">
        <v>160000000</v>
      </c>
      <c r="E30" s="14">
        <v>650000</v>
      </c>
      <c r="F30" s="14">
        <v>260000000</v>
      </c>
      <c r="G30" s="14">
        <v>204302</v>
      </c>
      <c r="H30" s="14">
        <v>211372748.31999999</v>
      </c>
      <c r="I30" s="57">
        <f t="shared" si="0"/>
        <v>0.27240266666666668</v>
      </c>
      <c r="J30" s="58">
        <f t="shared" si="0"/>
        <v>1.321079677</v>
      </c>
      <c r="K30"/>
    </row>
    <row r="31" spans="1:13" ht="73.150000000000006" customHeight="1" x14ac:dyDescent="0.25">
      <c r="A31" s="55" t="s">
        <v>64</v>
      </c>
      <c r="B31" s="12" t="s">
        <v>63</v>
      </c>
      <c r="C31" s="13">
        <v>65500</v>
      </c>
      <c r="D31" s="13">
        <v>68040000</v>
      </c>
      <c r="E31" s="14">
        <v>22100</v>
      </c>
      <c r="F31" s="14">
        <v>105000000</v>
      </c>
      <c r="G31" s="14">
        <v>26141</v>
      </c>
      <c r="H31" s="14">
        <v>117947909</v>
      </c>
      <c r="I31" s="57">
        <f t="shared" si="0"/>
        <v>0.39909923664122138</v>
      </c>
      <c r="J31" s="58">
        <f>IF(H31&gt;0,H31/D31,0)</f>
        <v>1.7335083627278072</v>
      </c>
      <c r="K31"/>
    </row>
    <row r="32" spans="1:13" ht="15.75" x14ac:dyDescent="0.25">
      <c r="A32" s="19" t="s">
        <v>65</v>
      </c>
      <c r="B32" s="19"/>
      <c r="C32" s="19"/>
      <c r="D32" s="19"/>
      <c r="E32" s="19"/>
      <c r="F32" s="19"/>
      <c r="G32" s="19"/>
      <c r="H32" s="19"/>
      <c r="I32" s="19"/>
      <c r="J32" s="19"/>
    </row>
    <row r="33" spans="1:11" ht="15.75" x14ac:dyDescent="0.25">
      <c r="A33" s="27" t="s">
        <v>66</v>
      </c>
      <c r="B33" s="27"/>
      <c r="C33" s="27"/>
      <c r="D33" s="27"/>
      <c r="E33" s="27"/>
      <c r="F33" s="27"/>
      <c r="G33" s="27"/>
      <c r="H33" s="27"/>
      <c r="I33" s="27"/>
      <c r="J33" s="27"/>
      <c r="K33" s="1"/>
    </row>
    <row r="34" spans="1:11" ht="75" customHeight="1" x14ac:dyDescent="0.25">
      <c r="A34" s="15" t="s">
        <v>67</v>
      </c>
      <c r="B34" s="28" t="s">
        <v>68</v>
      </c>
      <c r="C34" s="28"/>
      <c r="D34" s="28"/>
      <c r="E34" s="28"/>
      <c r="F34" s="28"/>
      <c r="G34" s="28"/>
      <c r="H34" s="28"/>
      <c r="I34" s="28"/>
      <c r="J34" s="28"/>
    </row>
    <row r="35" spans="1:11" ht="93.75" customHeight="1" x14ac:dyDescent="0.25">
      <c r="A35" s="15" t="s">
        <v>69</v>
      </c>
      <c r="B35" s="28" t="s">
        <v>70</v>
      </c>
      <c r="C35" s="28"/>
      <c r="D35" s="28"/>
      <c r="E35" s="28"/>
      <c r="F35" s="28"/>
      <c r="G35" s="28"/>
      <c r="H35" s="28"/>
      <c r="I35" s="28"/>
      <c r="J35" s="28"/>
    </row>
    <row r="36" spans="1:11" ht="67.5" customHeight="1" x14ac:dyDescent="0.25">
      <c r="A36" s="16" t="s">
        <v>71</v>
      </c>
      <c r="B36" s="28" t="s">
        <v>72</v>
      </c>
      <c r="C36" s="28"/>
      <c r="D36" s="28"/>
      <c r="E36" s="28"/>
      <c r="F36" s="28"/>
      <c r="G36" s="28"/>
      <c r="H36" s="28"/>
      <c r="I36" s="28"/>
      <c r="J36" s="28"/>
    </row>
    <row r="37" spans="1:11" ht="409.35" customHeight="1" x14ac:dyDescent="0.25">
      <c r="A37" s="15" t="s">
        <v>73</v>
      </c>
      <c r="B37" s="56" t="s">
        <v>79</v>
      </c>
      <c r="C37" s="56"/>
      <c r="D37" s="56"/>
      <c r="E37" s="56"/>
      <c r="F37" s="56"/>
      <c r="G37" s="56"/>
      <c r="H37" s="56"/>
      <c r="I37" s="56"/>
      <c r="J37" s="56"/>
    </row>
    <row r="38" spans="1:11" ht="15.75" x14ac:dyDescent="0.25">
      <c r="A38" s="19" t="s">
        <v>74</v>
      </c>
      <c r="B38" s="19"/>
      <c r="C38" s="19"/>
      <c r="D38" s="19"/>
      <c r="E38" s="19"/>
      <c r="F38" s="19"/>
      <c r="G38" s="19"/>
      <c r="H38" s="19"/>
      <c r="I38" s="19"/>
      <c r="J38" s="19"/>
    </row>
    <row r="39" spans="1:11" ht="15.75" x14ac:dyDescent="0.25">
      <c r="A39" s="20" t="s">
        <v>75</v>
      </c>
      <c r="B39" s="20"/>
      <c r="C39" s="20"/>
      <c r="D39" s="20"/>
      <c r="E39" s="20"/>
      <c r="F39" s="20"/>
      <c r="G39" s="20"/>
      <c r="H39" s="20"/>
      <c r="I39" s="20"/>
      <c r="J39" s="20"/>
      <c r="K39" s="1"/>
    </row>
    <row r="40" spans="1:11" ht="23.25" customHeight="1" x14ac:dyDescent="0.25">
      <c r="A40" s="21"/>
      <c r="B40" s="21"/>
      <c r="C40" s="17"/>
      <c r="D40" s="17"/>
      <c r="E40" s="17"/>
      <c r="F40" s="17"/>
      <c r="G40" s="17"/>
      <c r="H40" s="17"/>
      <c r="I40" s="17"/>
      <c r="J40" s="17"/>
    </row>
    <row r="41" spans="1:11" ht="16.899999999999999" customHeight="1" x14ac:dyDescent="0.25">
      <c r="A41" s="22" t="s">
        <v>76</v>
      </c>
      <c r="B41" s="22"/>
      <c r="C41" s="18"/>
      <c r="D41" s="18"/>
      <c r="E41" s="18"/>
      <c r="F41" s="18"/>
      <c r="G41" s="18"/>
      <c r="H41" s="18"/>
      <c r="I41" s="18"/>
      <c r="J41" s="18"/>
    </row>
    <row r="42" spans="1:11" ht="19.899999999999999" customHeight="1" x14ac:dyDescent="0.25">
      <c r="A42" s="23" t="s">
        <v>77</v>
      </c>
      <c r="B42" s="23"/>
    </row>
    <row r="43" spans="1:11" ht="26.45" customHeight="1" x14ac:dyDescent="0.25"/>
  </sheetData>
  <mergeCells count="49">
    <mergeCell ref="B1:J1"/>
    <mergeCell ref="B2:C2"/>
    <mergeCell ref="D2:H2"/>
    <mergeCell ref="B3:C3"/>
    <mergeCell ref="D3:H3"/>
    <mergeCell ref="A4:J4"/>
    <mergeCell ref="A5:J5"/>
    <mergeCell ref="B6:J6"/>
    <mergeCell ref="B7:J7"/>
    <mergeCell ref="B8:J8"/>
    <mergeCell ref="B17:J17"/>
    <mergeCell ref="B18:J18"/>
    <mergeCell ref="B19:J19"/>
    <mergeCell ref="A20:J20"/>
    <mergeCell ref="B9:J9"/>
    <mergeCell ref="B10:J10"/>
    <mergeCell ref="A11:J11"/>
    <mergeCell ref="C12:J12"/>
    <mergeCell ref="C13:J13"/>
    <mergeCell ref="C14:J14"/>
    <mergeCell ref="B36:J36"/>
    <mergeCell ref="B37:J37"/>
    <mergeCell ref="A24:J24"/>
    <mergeCell ref="A25:B25"/>
    <mergeCell ref="C25:D25"/>
    <mergeCell ref="E25:F25"/>
    <mergeCell ref="G25:H25"/>
    <mergeCell ref="I25:J25"/>
    <mergeCell ref="A1:A3"/>
    <mergeCell ref="A32:J32"/>
    <mergeCell ref="A33:J33"/>
    <mergeCell ref="B34:J34"/>
    <mergeCell ref="B35:J35"/>
    <mergeCell ref="A21:J21"/>
    <mergeCell ref="A22:B22"/>
    <mergeCell ref="C22:E22"/>
    <mergeCell ref="F22:H22"/>
    <mergeCell ref="I22:J22"/>
    <mergeCell ref="A23:B23"/>
    <mergeCell ref="C23:E23"/>
    <mergeCell ref="F23:H23"/>
    <mergeCell ref="I23:J23"/>
    <mergeCell ref="A15:J15"/>
    <mergeCell ref="B16:J16"/>
    <mergeCell ref="A38:J38"/>
    <mergeCell ref="A39:J39"/>
    <mergeCell ref="A40:B40"/>
    <mergeCell ref="A41:B41"/>
    <mergeCell ref="A42:B42"/>
  </mergeCells>
  <dataValidations count="16">
    <dataValidation allowBlank="1" showInputMessage="1" showErrorMessage="1" prompt="Monto ejecutado en el trimestre" sqref="H26" xr:uid="{D8DF967D-DFA2-4085-B843-4D11E044F8FF}"/>
    <dataValidation allowBlank="1" showInputMessage="1" showErrorMessage="1" prompt="Meta alcanzada en el trimestre" sqref="G26" xr:uid="{01C895A4-D991-4BB9-82A6-9FD2922BE165}"/>
    <dataValidation allowBlank="1" showInputMessage="1" showErrorMessage="1" prompt="Monto presupuestado para el producto" sqref="F26 D26 E27:H31" xr:uid="{9D5E1081-2070-426F-8407-5306FFF7FCA6}"/>
    <dataValidation allowBlank="1" showInputMessage="1" showErrorMessage="1" prompt="Meta anual del indicador" sqref="C26:C31 E26 D27:D31" xr:uid="{2E56D516-BF85-4D98-AF40-53C71E08AD8A}"/>
    <dataValidation allowBlank="1" showInputMessage="1" showErrorMessage="1" prompt="Nombre del indicador" sqref="B26:B31" xr:uid="{00F65560-7A17-4571-8809-4B3711B6A039}"/>
    <dataValidation allowBlank="1" showInputMessage="1" showErrorMessage="1" prompt="Nombre de cada producto" sqref="A26:A31" xr:uid="{ECB24506-FC41-4B43-8DB1-D507FE4A290C}"/>
    <dataValidation allowBlank="1" showInputMessage="1" showErrorMessage="1" prompt="¿En qué consiste el programa?" sqref="B17:J17" xr:uid="{27F027B8-69EB-46D8-AE0E-EDC09286B774}"/>
    <dataValidation allowBlank="1" showInputMessage="1" showErrorMessage="1" prompt="Presupuesto del programa" sqref="A23:C23 F23" xr:uid="{8E874BDA-FAB7-4F07-B1C3-6E0C32FEB95A}"/>
    <dataValidation allowBlank="1" showInputMessage="1" showErrorMessage="1" prompt="Oportunidades de mejora identificadas" sqref="A40 C40:J40" xr:uid="{161C8E4F-2D95-4065-817D-CDEECD334B67}"/>
    <dataValidation allowBlank="1" showInputMessage="1" showErrorMessage="1" prompt="De existir desvío, explicar razones." sqref="B37:J37" xr:uid="{A35C4193-1F93-4C6D-8B73-BD1EFB052EBB}"/>
    <dataValidation allowBlank="1" showInputMessage="1" showErrorMessage="1" prompt="1. Describir lo plasmado en el presupuesto_x000a_2. Describir lo alcanzado en términos financieros y de producción " sqref="B36:J36" xr:uid="{C31F4867-0580-4604-9E6C-0F0219EB7BE6}"/>
    <dataValidation allowBlank="1" showInputMessage="1" showErrorMessage="1" prompt="¿En qué consiste el producto? su objetivo" sqref="B35:J35" xr:uid="{6B000B52-2221-425F-8241-8EA2349CECF0}"/>
    <dataValidation allowBlank="1" showInputMessage="1" showErrorMessage="1" prompt="Nombre del producto" sqref="B34:J34" xr:uid="{488EDD7E-DC74-458C-83BE-1BEABD9A3DB1}"/>
    <dataValidation allowBlank="1" showInputMessage="1" showErrorMessage="1" prompt="¿A quién va dirigido el programa?, ¿qué característica tiene esta población que requiere ser beneficiada?" sqref="B18:J18" xr:uid="{C4BCB670-7439-413A-8BD3-07F7461C6C67}"/>
    <dataValidation allowBlank="1" showInputMessage="1" prompt="Nombre del capítulo" sqref="B6:J8" xr:uid="{FB1482F8-9ED4-4D4E-A9D0-1290E5E54F73}"/>
    <dataValidation allowBlank="1" sqref="A6" xr:uid="{6468E872-3415-492D-B940-8D737FB451C9}"/>
  </dataValidations>
  <pageMargins left="0.39" right="0.2" top="0.59" bottom="0.56999999999999995" header="0.31496062992125984" footer="0.31496062992125984"/>
  <pageSetup scale="64" fitToHeight="0" orientation="landscape" horizontalDpi="300" verticalDpi="300" r:id="rId1"/>
  <rowBreaks count="1" manualBreakCount="1">
    <brk id="30" max="10"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T1-2023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Zaidy María Guillen Alvarez</dc:creator>
  <cp:lastModifiedBy>Evelin De Jesús Fernández Jiménez</cp:lastModifiedBy>
  <cp:lastPrinted>2024-01-19T13:13:59Z</cp:lastPrinted>
  <dcterms:created xsi:type="dcterms:W3CDTF">2024-01-18T16:36:31Z</dcterms:created>
  <dcterms:modified xsi:type="dcterms:W3CDTF">2024-01-19T13:14:58Z</dcterms:modified>
</cp:coreProperties>
</file>