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Planificación\"/>
    </mc:Choice>
  </mc:AlternateContent>
  <xr:revisionPtr revIDLastSave="0" documentId="13_ncr:1_{6BC6EED1-33E4-4152-861B-D69EC61721E9}" xr6:coauthVersionLast="47" xr6:coauthVersionMax="47" xr10:uidLastSave="{00000000-0000-0000-0000-000000000000}"/>
  <bookViews>
    <workbookView xWindow="-120" yWindow="-120" windowWidth="20730" windowHeight="11160" xr2:uid="{66D2C02D-C58D-4369-A459-0E71AFBDC48A}"/>
  </bookViews>
  <sheets>
    <sheet name="T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J32" i="1"/>
  <c r="I32" i="1"/>
  <c r="J31" i="1"/>
  <c r="I31" i="1"/>
  <c r="J30" i="1"/>
  <c r="I30" i="1"/>
  <c r="J29" i="1"/>
  <c r="I29" i="1"/>
  <c r="F25" i="1"/>
  <c r="I25" i="1" s="1"/>
</calcChain>
</file>

<file path=xl/sharedStrings.xml><?xml version="1.0" encoding="utf-8"?>
<sst xmlns="http://schemas.openxmlformats.org/spreadsheetml/2006/main" count="81" uniqueCount="80">
  <si>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</si>
  <si>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</si>
  <si>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</si>
  <si>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</si>
  <si>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</si>
  <si>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</si>
  <si>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</si>
  <si>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</si>
  <si>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</si>
  <si>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0216 - Ministerio de Cultura</t>
  </si>
  <si>
    <t>Subcapítulo</t>
  </si>
  <si>
    <t>01</t>
  </si>
  <si>
    <t>Unidad Ejecutora</t>
  </si>
  <si>
    <t>0001</t>
  </si>
  <si>
    <t>Misión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</si>
  <si>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</si>
  <si>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Visión</t>
  </si>
  <si>
    <t>Ser una institución con excelencia en materia de políticas públicas culturales, que promueva una ciudadanía cultural, auspiciando la conservación y difusión de los bienes y manifestaciones culturales de la nación.</t>
  </si>
  <si>
    <t>II. Contribución a la Estrategia Nacional de Desarrollo</t>
  </si>
  <si>
    <t>Eje estratégico:</t>
  </si>
  <si>
    <t>DESARROLLO SOCIAL</t>
  </si>
  <si>
    <t>Objetivo general:</t>
  </si>
  <si>
    <t>Cultura e identidad nacional en un mundo global</t>
  </si>
  <si>
    <t>Objetivo(s) específico(s):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</si>
  <si>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</si>
  <si>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</si>
  <si>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III. Información del Programa</t>
  </si>
  <si>
    <t>Nombre:</t>
  </si>
  <si>
    <t>Programa 12; Programa 13</t>
  </si>
  <si>
    <t>Descripción:</t>
  </si>
  <si>
    <t>Programa 12: Difusión Patrimonio Cultural [material e inmaterial]
Programa 13: -Fomento y desarrollo de la cultura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</si>
  <si>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</si>
  <si>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Artistas, escritores y poetas, 
Publico en general, 
Creadores e intelectuales, 
Población nacional y extranjera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</si>
  <si>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</si>
  <si>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</si>
  <si>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</si>
  <si>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</si>
  <si>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</si>
  <si>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</si>
  <si>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</si>
  <si>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</si>
  <si>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</si>
  <si>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</si>
  <si>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</si>
  <si>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</si>
  <si>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</si>
  <si>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</si>
  <si>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</si>
  <si>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</si>
  <si>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</si>
  <si>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</si>
  <si>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</si>
  <si>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</si>
  <si>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</si>
  <si>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</si>
  <si>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Columna1</t>
  </si>
  <si>
    <t xml:space="preserve"> 5849- Publicaciones y ediciones de obras literarias, artísticas y culturales </t>
  </si>
  <si>
    <t>Número de publicaciones</t>
  </si>
  <si>
    <t>5851- Artistas e intelectuales reciben premios a la innovación y emprendimiento cultural</t>
  </si>
  <si>
    <t>Número de artistas premiados</t>
  </si>
  <si>
    <t xml:space="preserve"> 7726- Sector cultural recibe formación en arte y áreas del quehacer cultural</t>
  </si>
  <si>
    <t>Número de profesionales recibiendo formación</t>
  </si>
  <si>
    <t>6530- Población nacional y extranjera accede a oferta literaria a través de eventos para el fomento de la lectura y la cultura</t>
  </si>
  <si>
    <t>Número de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</si>
  <si>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</si>
  <si>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V. Análisis de los Logros y Desviaciones</t>
  </si>
  <si>
    <t>V.I - Información de Logros y Desviaciones por Producto</t>
  </si>
  <si>
    <t xml:space="preserve">Producto: </t>
  </si>
  <si>
    <t>1)	5849
2)	5851
3)	7726
4)	6530
5)	5850</t>
  </si>
  <si>
    <t xml:space="preserve">Descripción del producto: </t>
  </si>
  <si>
    <t>1)	Publicaciones y ediciones de obras literarias, artísticas y culturales 
2)	Artistas e intelectuales reciben premios a la innovación y emprendimiento cultural
3)	Sector cultural recibe formación en arte y áreas del quehacer cultural
4)	Población nacional y extranjera accede a oferta literaria a través de eventos para el fomento de la lectura y la cultura
5)	Público en general disfrutando de las creaciones y expresiones humanas a través de recursos plásticos, lingüísticos o sonoros, bienes y servicios de las industrias culturales y reconocimientos al talento</t>
  </si>
  <si>
    <t>Logros alcanzados:</t>
  </si>
  <si>
    <t>Causas y justificación del desvío:</t>
  </si>
  <si>
    <t>.</t>
  </si>
  <si>
    <t xml:space="preserve">VI. I - De acuerdo a los eventos presentados durante la ejecución del producto, ¿qué aspecto puede mejorarse? </t>
  </si>
  <si>
    <t>Lorena Valenzuela</t>
  </si>
  <si>
    <t>Directora de Planificación y Desarrollo</t>
  </si>
  <si>
    <t>Trimestre 2</t>
  </si>
  <si>
    <r>
      <rPr>
        <b/>
        <i/>
        <sz val="11"/>
        <color theme="1"/>
        <rFont val="Calibri"/>
        <family val="2"/>
        <scheme val="minor"/>
      </rPr>
      <t xml:space="preserve">5849: 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Causa de desviación física:</t>
    </r>
    <r>
      <rPr>
        <i/>
        <sz val="11"/>
        <color theme="1"/>
        <rFont val="Calibri"/>
        <family val="2"/>
        <scheme val="minor"/>
      </rPr>
      <t xml:space="preserve"> La causa de desvío física se debe a que el proceso de impresión se declaró desierto por lo que no se puedo realizar la edición y publicación del mismo.</t>
    </r>
    <r>
      <rPr>
        <b/>
        <i/>
        <sz val="11"/>
        <color theme="1"/>
        <rFont val="Calibri"/>
        <family val="2"/>
        <scheme val="minor"/>
      </rPr>
      <t xml:space="preserve">
Causa de desviación financiera:</t>
    </r>
    <r>
      <rPr>
        <i/>
        <sz val="11"/>
        <color theme="1"/>
        <rFont val="Calibri"/>
        <family val="2"/>
        <scheme val="minor"/>
      </rPr>
      <t xml:space="preserve"> La causa de desvío financiera se debe a que el proceso de impresión se declaró desierto por lo que no se puedo realizar la edición y publicación del mismo traduciendose en la no utilización de los fondos por no materializarse el servicio. 
</t>
    </r>
    <r>
      <rPr>
        <b/>
        <i/>
        <sz val="11"/>
        <color theme="1"/>
        <rFont val="Calibri"/>
        <family val="2"/>
        <scheme val="minor"/>
      </rPr>
      <t>5851: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Causa de desviación física: </t>
    </r>
    <r>
      <rPr>
        <i/>
        <sz val="11"/>
        <color theme="1"/>
        <rFont val="Calibri"/>
        <family val="2"/>
        <scheme val="minor"/>
      </rPr>
      <t xml:space="preserve">La causa de desviación física responde a que dentro del premio de Música Luis Díaz fueron premiados 6 diferentes artistas de tres categorías que fueron aperturadas. </t>
    </r>
    <r>
      <rPr>
        <b/>
        <i/>
        <sz val="11"/>
        <color theme="1"/>
        <rFont val="Calibri"/>
        <family val="2"/>
        <scheme val="minor"/>
      </rPr>
      <t xml:space="preserve">
7726: 
Causa de desviación física:</t>
    </r>
    <r>
      <rPr>
        <i/>
        <sz val="11"/>
        <color theme="1"/>
        <rFont val="Calibri"/>
        <family val="2"/>
        <scheme val="minor"/>
      </rPr>
      <t xml:space="preserve"> La causa de desviación física obedece a que se inscribieron 161 estudiantes adicionales a lo esperado. La ampliación docente y la capacidad de los centros favoreció a este excedente. </t>
    </r>
    <r>
      <rPr>
        <b/>
        <i/>
        <sz val="11"/>
        <color theme="1"/>
        <rFont val="Calibri"/>
        <family val="2"/>
        <scheme val="minor"/>
      </rPr>
      <t xml:space="preserve">
Causa de desviación financiera: </t>
    </r>
    <r>
      <rPr>
        <i/>
        <sz val="11"/>
        <color theme="1"/>
        <rFont val="Calibri"/>
        <family val="2"/>
        <scheme val="minor"/>
      </rPr>
      <t xml:space="preserve"> La causa del desvío financiero hacia abajo se debe a que se utilizó la base docente de profesores que están instalados en las diferentes casas de cultura por lo que no se utilizaron todos los fondos</t>
    </r>
    <r>
      <rPr>
        <b/>
        <i/>
        <sz val="11"/>
        <color theme="1"/>
        <rFont val="Calibri"/>
        <family val="2"/>
        <scheme val="minor"/>
      </rPr>
      <t xml:space="preserve">
6530:
</t>
    </r>
    <r>
      <rPr>
        <i/>
        <sz val="11"/>
        <color theme="1"/>
        <rFont val="Calibri"/>
        <family val="2"/>
        <scheme val="minor"/>
      </rPr>
      <t xml:space="preserve">No hubo programación ni ejecución en el T1.
</t>
    </r>
    <r>
      <rPr>
        <b/>
        <i/>
        <sz val="11"/>
        <color theme="1"/>
        <rFont val="Calibri"/>
        <family val="2"/>
        <scheme val="minor"/>
      </rPr>
      <t xml:space="preserve">Causa de desviación financiera: </t>
    </r>
    <r>
      <rPr>
        <i/>
        <sz val="11"/>
        <color theme="1"/>
        <rFont val="Calibri"/>
        <family val="2"/>
        <scheme val="minor"/>
      </rPr>
      <t>La causa de la desviación financiera se debió a que el presupuesto de la Feria del Libro y la Lectura 2024 sufrió cambios previos a su aprobación, lo cual tomó más tiempo de lo esperado. Por esta razón, el pago que estaba programado para realizarse en este trimestre no pudo efectuarse debido a que no se obtuvo el anticipo financiero. Este pago estaba destinado a gestiones previas a la Feria del Libro.</t>
    </r>
    <r>
      <rPr>
        <b/>
        <i/>
        <sz val="11"/>
        <color theme="1"/>
        <rFont val="Calibri"/>
        <family val="2"/>
        <scheme val="minor"/>
      </rPr>
      <t xml:space="preserve">
5850: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Causa de desviación física:</t>
    </r>
    <r>
      <rPr>
        <i/>
        <sz val="11"/>
        <color theme="1"/>
        <rFont val="Calibri"/>
        <family val="2"/>
        <scheme val="minor"/>
      </rPr>
      <t xml:space="preserve"> La causa de desvíación física se debe a que una de las actividades realizadas se llevó a cabo en un salón con una mayor capacidad y por la difusión de las actividades se recibió una mayor cantidad de personas. 
</t>
    </r>
    <r>
      <rPr>
        <b/>
        <i/>
        <sz val="11"/>
        <color theme="1"/>
        <rFont val="Calibri"/>
        <family val="2"/>
        <scheme val="minor"/>
      </rPr>
      <t xml:space="preserve">Causa de desviación financiera: </t>
    </r>
    <r>
      <rPr>
        <i/>
        <sz val="11"/>
        <color theme="1"/>
        <rFont val="Calibri"/>
        <family val="2"/>
        <scheme val="minor"/>
      </rPr>
      <t xml:space="preserve"> La causa de la desviación financiera se debe a los pagos correspondientes al cierre financiero del Desfile Nacional del Carnaval. Estos pagos incluyen la liquidación de todos los gastos asociados a la organización y realización del evento, tales como la contratación de artistas y personal de apoyo, alquiler de equipos y escenarios, seguridad, promoción y publicidad, entre otros.</t>
    </r>
  </si>
  <si>
    <t>Se logró el 100% de entrega de premios. 
Se logró imapctar más de lo esperado en público asistente a festivales culturales.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</si>
</sst>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.00;\-#,##0.00"/>
    <numFmt numFmtId="166" formatCode="[$-10409]#,##0;\-#,##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2" fillId="0" borderId="18" xfId="0" applyFont="1" applyBorder="1"/>
    <xf numFmtId="0" fontId="12" fillId="0" borderId="0" xfId="0" applyFont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165" fontId="0" fillId="0" borderId="0" xfId="0" applyNumberFormat="1"/>
    <xf numFmtId="0" fontId="17" fillId="9" borderId="18" xfId="0" applyFont="1" applyFill="1" applyBorder="1" applyAlignment="1">
      <alignment horizontal="center" vertical="center" wrapText="1" readingOrder="1"/>
    </xf>
    <xf numFmtId="0" fontId="18" fillId="0" borderId="18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166" fontId="18" fillId="0" borderId="18" xfId="0" applyNumberFormat="1" applyFont="1" applyBorder="1" applyAlignment="1">
      <alignment horizontal="center" vertical="center" wrapText="1" readingOrder="1"/>
    </xf>
    <xf numFmtId="165" fontId="18" fillId="0" borderId="18" xfId="0" applyNumberFormat="1" applyFont="1" applyBorder="1" applyAlignment="1">
      <alignment horizontal="center" vertical="center" wrapText="1" readingOrder="1"/>
    </xf>
    <xf numFmtId="10" fontId="18" fillId="8" borderId="18" xfId="2" applyNumberFormat="1" applyFont="1" applyFill="1" applyBorder="1" applyAlignment="1" applyProtection="1">
      <alignment horizontal="center" vertical="center" wrapText="1" readingOrder="1"/>
    </xf>
    <xf numFmtId="167" fontId="18" fillId="8" borderId="18" xfId="0" applyNumberFormat="1" applyFont="1" applyFill="1" applyBorder="1" applyAlignment="1">
      <alignment horizontal="center" vertical="center" wrapText="1" readingOrder="1"/>
    </xf>
    <xf numFmtId="0" fontId="9" fillId="0" borderId="2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49" fontId="10" fillId="0" borderId="18" xfId="0" quotePrefix="1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7" xfId="0" applyFill="1" applyBorder="1" applyAlignment="1">
      <alignment horizontal="center"/>
    </xf>
    <xf numFmtId="0" fontId="7" fillId="5" borderId="1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6" fillId="9" borderId="18" xfId="0" applyFont="1" applyFill="1" applyBorder="1" applyAlignment="1">
      <alignment horizontal="center" vertical="center" wrapText="1" readingOrder="1"/>
    </xf>
    <xf numFmtId="0" fontId="12" fillId="7" borderId="18" xfId="0" applyFont="1" applyFill="1" applyBorder="1" applyAlignment="1">
      <alignment vertical="top" wrapText="1"/>
    </xf>
    <xf numFmtId="39" fontId="12" fillId="0" borderId="18" xfId="1" applyNumberFormat="1" applyFont="1" applyFill="1" applyBorder="1" applyAlignment="1" applyProtection="1">
      <alignment horizontal="center" vertical="center" wrapText="1" readingOrder="1"/>
    </xf>
    <xf numFmtId="39" fontId="12" fillId="0" borderId="19" xfId="1" applyNumberFormat="1" applyFont="1" applyFill="1" applyBorder="1" applyAlignment="1" applyProtection="1">
      <alignment horizontal="center" vertical="center" wrapText="1" readingOrder="1"/>
    </xf>
    <xf numFmtId="39" fontId="12" fillId="0" borderId="20" xfId="1" applyNumberFormat="1" applyFont="1" applyFill="1" applyBorder="1" applyAlignment="1" applyProtection="1">
      <alignment horizontal="center" vertical="center" wrapText="1" readingOrder="1"/>
    </xf>
    <xf numFmtId="39" fontId="12" fillId="0" borderId="21" xfId="1" applyNumberFormat="1" applyFont="1" applyFill="1" applyBorder="1" applyAlignment="1" applyProtection="1">
      <alignment horizontal="center" vertical="center" wrapText="1" readingOrder="1"/>
    </xf>
    <xf numFmtId="10" fontId="12" fillId="8" borderId="18" xfId="2" applyNumberFormat="1" applyFont="1" applyFill="1" applyBorder="1" applyAlignment="1" applyProtection="1">
      <alignment horizontal="center" vertical="center" wrapText="1" readingOrder="1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A9236114-D1F4-485C-A0A9-55856A69C48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670561</xdr:colOff>
      <xdr:row>0</xdr:row>
      <xdr:rowOff>76201</xdr:rowOff>
    </xdr:from>
    <xdr:to>
      <xdr:col>0</xdr:col>
      <xdr:colOff>1930718</xdr:colOff>
      <xdr:row>2</xdr:row>
      <xdr:rowOff>251461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ED28EB-A22F-4747-8FCF-99BE2C097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1" y="76201"/>
          <a:ext cx="1260157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ACA406-54B4-4809-989F-DEF6C7AF563F}" name="Tabla1" displayName="Tabla1" ref="A28:K33" totalsRowShown="0" headerRowDxfId="14" dataDxfId="12" headerRowBorderDxfId="13" tableBorderDxfId="11" totalsRowBorderDxfId="10">
  <tableColumns count="11">
    <tableColumn id="1" xr3:uid="{6AA21CFB-9119-4557-AB3C-189432106079}" name="Producto" dataDxfId="9"/>
    <tableColumn id="2" xr3:uid="{1E3D47AF-3CCD-4C54-AB9D-DE7008281B13}" name="Indicador" dataDxfId="8"/>
    <tableColumn id="3" xr3:uid="{FB1B1808-AD89-44EA-9C62-B4E0BEE82BAF}" name="Física_x000a_(A)" dataDxfId="7"/>
    <tableColumn id="4" xr3:uid="{214DDCCF-BF99-4D08-9F1E-163145D62B52}" name="Financiera_x000a_(B)" dataDxfId="6"/>
    <tableColumn id="9" xr3:uid="{5375D088-F35B-429B-A667-279BFF27372F}" name="Física_x000a_(C)" dataDxfId="5"/>
    <tableColumn id="10" xr3:uid="{8A40A901-B437-4C48-869D-57D756BDE394}" name="Financiera_x000a_(D)" dataDxfId="4"/>
    <tableColumn id="5" xr3:uid="{5C06280A-7850-4664-930F-392FB1F35BEE}" name="Física _x000a_(E)" dataDxfId="3"/>
    <tableColumn id="6" xr3:uid="{B73EC73C-29F9-45EC-950A-D55F9221F894}" name="Financiera _x000a_ (F)" dataDxfId="2"/>
    <tableColumn id="7" xr3:uid="{23038216-FE0C-40D6-93C4-90C94D7AED0F}" name="Física _x000a_(%)_x000a_ G=E/C" dataDxfId="1">
      <calculatedColumnFormula>IF(G29&gt;0,G29/Tabla1[[#This Row],[Física
(C)]],0)</calculatedColumnFormula>
    </tableColumn>
    <tableColumn id="8" xr3:uid="{A84B8B18-31CD-4224-ACE4-CCE72B0A3434}" name="Financiero _x000a_(%) _x000a_H=F/D" dataDxfId="0">
      <calculatedColumnFormula>IF(H29&gt;0,H29/Tabla1[[#This Row],[Financiera
(D)]],0)</calculatedColumnFormula>
    </tableColumn>
    <tableColumn id="11" xr3:uid="{89DED509-261A-48A5-B38F-A8AB3E0EE5D9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7539-DFAB-4268-B9C3-7E3C35104ACB}">
  <sheetPr>
    <pageSetUpPr fitToPage="1"/>
  </sheetPr>
  <dimension ref="A1:M45"/>
  <sheetViews>
    <sheetView tabSelected="1" zoomScaleNormal="100" zoomScaleSheetLayoutView="100" workbookViewId="0">
      <selection activeCell="B11" sqref="B11:J11"/>
    </sheetView>
  </sheetViews>
  <sheetFormatPr baseColWidth="10" defaultColWidth="11.42578125" defaultRowHeight="15" x14ac:dyDescent="0.25"/>
  <cols>
    <col min="1" max="1" width="35.28515625" style="8" customWidth="1"/>
    <col min="2" max="2" width="32.5703125" style="8" bestFit="1" customWidth="1"/>
    <col min="3" max="4" width="12.7109375" style="8" customWidth="1"/>
    <col min="5" max="5" width="13.85546875" style="8" customWidth="1"/>
    <col min="6" max="6" width="14" style="8" customWidth="1"/>
    <col min="7" max="7" width="15.7109375" style="8" customWidth="1"/>
    <col min="8" max="8" width="18.7109375" style="8" customWidth="1"/>
    <col min="9" max="9" width="12.7109375" style="8" customWidth="1"/>
    <col min="10" max="10" width="38.28515625" style="8" customWidth="1"/>
    <col min="11" max="11" width="7" style="8" hidden="1" customWidth="1"/>
    <col min="13" max="13" width="13.42578125" bestFit="1" customWidth="1"/>
  </cols>
  <sheetData>
    <row r="1" spans="1:11" ht="21.6" customHeight="1" thickBot="1" x14ac:dyDescent="0.3">
      <c r="A1" s="25"/>
      <c r="B1" s="28" t="s">
        <v>0</v>
      </c>
      <c r="C1" s="29"/>
      <c r="D1" s="29"/>
      <c r="E1" s="29"/>
      <c r="F1" s="29"/>
      <c r="G1" s="29"/>
      <c r="H1" s="29"/>
      <c r="I1" s="29"/>
      <c r="J1" s="30"/>
      <c r="K1" s="1"/>
    </row>
    <row r="2" spans="1:11" ht="15.75" thickBot="1" x14ac:dyDescent="0.3">
      <c r="A2" s="26"/>
      <c r="B2" s="31" t="s">
        <v>1</v>
      </c>
      <c r="C2" s="32"/>
      <c r="D2" s="31" t="s">
        <v>2</v>
      </c>
      <c r="E2" s="32"/>
      <c r="F2" s="32"/>
      <c r="G2" s="32"/>
      <c r="H2" s="33"/>
      <c r="I2" s="2" t="s">
        <v>3</v>
      </c>
      <c r="J2" s="3" t="s">
        <v>4</v>
      </c>
      <c r="K2" s="1"/>
    </row>
    <row r="3" spans="1:11" ht="27" customHeight="1" thickBot="1" x14ac:dyDescent="0.3">
      <c r="A3" s="27"/>
      <c r="B3" s="34" t="s">
        <v>5</v>
      </c>
      <c r="C3" s="35"/>
      <c r="D3" s="34"/>
      <c r="E3" s="35"/>
      <c r="F3" s="35"/>
      <c r="G3" s="35"/>
      <c r="H3" s="36"/>
      <c r="I3" s="4"/>
      <c r="J3" s="5"/>
      <c r="K3" s="1"/>
    </row>
    <row r="4" spans="1:11" ht="1.9" customHeight="1" x14ac:dyDescent="0.25">
      <c r="A4" s="37"/>
      <c r="B4" s="38"/>
      <c r="C4" s="38"/>
      <c r="D4" s="38"/>
      <c r="E4" s="38"/>
      <c r="F4" s="38"/>
      <c r="G4" s="38"/>
      <c r="H4" s="38"/>
      <c r="I4" s="38"/>
      <c r="J4" s="39"/>
      <c r="K4" s="1"/>
    </row>
    <row r="5" spans="1:11" ht="27.6" hidden="1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2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7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x14ac:dyDescent="0.25">
      <c r="A8" s="6" t="s">
        <v>8</v>
      </c>
      <c r="B8" s="24" t="s">
        <v>9</v>
      </c>
      <c r="C8" s="24"/>
      <c r="D8" s="24"/>
      <c r="E8" s="24"/>
      <c r="F8" s="24"/>
      <c r="G8" s="24"/>
      <c r="H8" s="24"/>
      <c r="I8" s="24"/>
      <c r="J8" s="24"/>
      <c r="K8" s="1"/>
    </row>
    <row r="9" spans="1:11" ht="15" customHeight="1" x14ac:dyDescent="0.25">
      <c r="A9" s="7" t="s">
        <v>10</v>
      </c>
      <c r="B9" s="24" t="s">
        <v>11</v>
      </c>
      <c r="C9" s="24"/>
      <c r="D9" s="24"/>
      <c r="E9" s="24"/>
      <c r="F9" s="24"/>
      <c r="G9" s="24"/>
      <c r="H9" s="24"/>
      <c r="I9" s="24"/>
      <c r="J9" s="24"/>
      <c r="K9" s="1"/>
    </row>
    <row r="10" spans="1:11" x14ac:dyDescent="0.25">
      <c r="A10" s="7" t="s">
        <v>12</v>
      </c>
      <c r="B10" s="24" t="s">
        <v>13</v>
      </c>
      <c r="C10" s="24"/>
      <c r="D10" s="24"/>
      <c r="E10" s="24"/>
      <c r="F10" s="24"/>
      <c r="G10" s="24"/>
      <c r="H10" s="24"/>
      <c r="I10" s="24"/>
      <c r="J10" s="24"/>
      <c r="K10" s="1"/>
    </row>
    <row r="11" spans="1:11" ht="54.6" customHeight="1" x14ac:dyDescent="0.25">
      <c r="A11" s="6" t="s">
        <v>14</v>
      </c>
      <c r="B11" s="49" t="s">
        <v>15</v>
      </c>
      <c r="C11" s="50"/>
      <c r="D11" s="50"/>
      <c r="E11" s="50"/>
      <c r="F11" s="50"/>
      <c r="G11" s="50"/>
      <c r="H11" s="50"/>
      <c r="I11" s="50"/>
      <c r="J11" s="50"/>
    </row>
    <row r="12" spans="1:11" ht="36" customHeight="1" x14ac:dyDescent="0.25">
      <c r="A12" s="6" t="s">
        <v>16</v>
      </c>
      <c r="B12" s="49" t="s">
        <v>17</v>
      </c>
      <c r="C12" s="50"/>
      <c r="D12" s="50"/>
      <c r="E12" s="50"/>
      <c r="F12" s="50"/>
      <c r="G12" s="50"/>
      <c r="H12" s="50"/>
      <c r="I12" s="50"/>
      <c r="J12" s="50"/>
    </row>
    <row r="13" spans="1:11" ht="15.75" x14ac:dyDescent="0.25">
      <c r="A13" s="43" t="s">
        <v>18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x14ac:dyDescent="0.25">
      <c r="A14" s="6" t="s">
        <v>19</v>
      </c>
      <c r="B14" s="9">
        <v>2</v>
      </c>
      <c r="C14" s="51" t="s">
        <v>20</v>
      </c>
      <c r="D14" s="51"/>
      <c r="E14" s="51"/>
      <c r="F14" s="51"/>
      <c r="G14" s="51"/>
      <c r="H14" s="51"/>
      <c r="I14" s="51"/>
      <c r="J14" s="51"/>
    </row>
    <row r="15" spans="1:11" x14ac:dyDescent="0.25">
      <c r="A15" s="6" t="s">
        <v>21</v>
      </c>
      <c r="B15" s="10">
        <v>2.6</v>
      </c>
      <c r="C15" s="51" t="s">
        <v>22</v>
      </c>
      <c r="D15" s="51"/>
      <c r="E15" s="51"/>
      <c r="F15" s="51"/>
      <c r="G15" s="51"/>
      <c r="H15" s="51"/>
      <c r="I15" s="51"/>
      <c r="J15" s="51"/>
    </row>
    <row r="16" spans="1:11" ht="33" customHeight="1" x14ac:dyDescent="0.25">
      <c r="A16" s="6" t="s">
        <v>23</v>
      </c>
      <c r="B16" s="9" t="s">
        <v>24</v>
      </c>
      <c r="C16" s="51" t="s">
        <v>25</v>
      </c>
      <c r="D16" s="51"/>
      <c r="E16" s="51"/>
      <c r="F16" s="51"/>
      <c r="G16" s="51"/>
      <c r="H16" s="51"/>
      <c r="I16" s="51"/>
      <c r="J16" s="51"/>
    </row>
    <row r="17" spans="1:13" ht="15.75" x14ac:dyDescent="0.25">
      <c r="A17" s="43" t="s">
        <v>26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3" ht="29.25" customHeight="1" x14ac:dyDescent="0.25">
      <c r="A18" s="6" t="s">
        <v>27</v>
      </c>
      <c r="B18" s="49" t="s">
        <v>28</v>
      </c>
      <c r="C18" s="49"/>
      <c r="D18" s="49"/>
      <c r="E18" s="49"/>
      <c r="F18" s="49"/>
      <c r="G18" s="49"/>
      <c r="H18" s="49"/>
      <c r="I18" s="49"/>
      <c r="J18" s="49"/>
    </row>
    <row r="19" spans="1:13" ht="31.15" customHeight="1" x14ac:dyDescent="0.25">
      <c r="A19" s="11" t="s">
        <v>29</v>
      </c>
      <c r="B19" s="49" t="s">
        <v>30</v>
      </c>
      <c r="C19" s="49"/>
      <c r="D19" s="49"/>
      <c r="E19" s="49"/>
      <c r="F19" s="49"/>
      <c r="G19" s="49"/>
      <c r="H19" s="49"/>
      <c r="I19" s="49"/>
      <c r="J19" s="49"/>
    </row>
    <row r="20" spans="1:13" ht="57.6" customHeight="1" x14ac:dyDescent="0.25">
      <c r="A20" s="11" t="s">
        <v>31</v>
      </c>
      <c r="B20" s="49" t="s">
        <v>32</v>
      </c>
      <c r="C20" s="49"/>
      <c r="D20" s="49"/>
      <c r="E20" s="49"/>
      <c r="F20" s="49"/>
      <c r="G20" s="49"/>
      <c r="H20" s="49"/>
      <c r="I20" s="49"/>
      <c r="J20" s="49"/>
    </row>
    <row r="21" spans="1:13" x14ac:dyDescent="0.25">
      <c r="A21" s="11" t="s">
        <v>33</v>
      </c>
      <c r="B21" s="49"/>
      <c r="C21" s="49"/>
      <c r="D21" s="49"/>
      <c r="E21" s="49"/>
      <c r="F21" s="49"/>
      <c r="G21" s="49"/>
      <c r="H21" s="49"/>
      <c r="I21" s="49"/>
      <c r="J21" s="49"/>
      <c r="K21" s="1"/>
    </row>
    <row r="22" spans="1:13" ht="15.75" x14ac:dyDescent="0.25">
      <c r="A22" s="52" t="s">
        <v>34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3" ht="15.75" x14ac:dyDescent="0.25">
      <c r="A23" s="53" t="s">
        <v>35</v>
      </c>
      <c r="B23" s="53"/>
      <c r="C23" s="53"/>
      <c r="D23" s="53"/>
      <c r="E23" s="53"/>
      <c r="F23" s="53"/>
      <c r="G23" s="53"/>
      <c r="H23" s="53"/>
      <c r="I23" s="53"/>
      <c r="J23" s="53"/>
      <c r="K23" s="1"/>
    </row>
    <row r="24" spans="1:13" ht="15" customHeight="1" x14ac:dyDescent="0.25">
      <c r="A24" s="54" t="s">
        <v>36</v>
      </c>
      <c r="B24" s="54"/>
      <c r="C24" s="54" t="s">
        <v>37</v>
      </c>
      <c r="D24" s="54"/>
      <c r="E24" s="54"/>
      <c r="F24" s="54" t="s">
        <v>38</v>
      </c>
      <c r="G24" s="54"/>
      <c r="H24" s="54"/>
      <c r="I24" s="54" t="s">
        <v>39</v>
      </c>
      <c r="J24" s="54"/>
    </row>
    <row r="25" spans="1:13" x14ac:dyDescent="0.25">
      <c r="A25" s="59">
        <v>415591632</v>
      </c>
      <c r="B25" s="59"/>
      <c r="C25" s="59">
        <v>516051959</v>
      </c>
      <c r="D25" s="59"/>
      <c r="E25" s="59"/>
      <c r="F25" s="60">
        <f>+SUM(Tabla1[Financiera 
 (F)])</f>
        <v>68721591.379999995</v>
      </c>
      <c r="G25" s="61"/>
      <c r="H25" s="62"/>
      <c r="I25" s="63">
        <f>IF(F25&gt;0,F25/C25,0)</f>
        <v>0.13316796919668314</v>
      </c>
      <c r="J25" s="63"/>
      <c r="M25" s="12"/>
    </row>
    <row r="26" spans="1:13" ht="15.75" x14ac:dyDescent="0.25">
      <c r="A26" s="53" t="s">
        <v>40</v>
      </c>
      <c r="B26" s="53"/>
      <c r="C26" s="53"/>
      <c r="D26" s="53"/>
      <c r="E26" s="53"/>
      <c r="F26" s="53"/>
      <c r="G26" s="53"/>
      <c r="H26" s="53"/>
      <c r="I26" s="53"/>
      <c r="J26" s="53"/>
      <c r="K26" s="1"/>
    </row>
    <row r="27" spans="1:13" x14ac:dyDescent="0.25">
      <c r="A27" s="55" t="s">
        <v>77</v>
      </c>
      <c r="B27" s="56"/>
      <c r="C27" s="57" t="s">
        <v>41</v>
      </c>
      <c r="D27" s="58"/>
      <c r="E27" s="57" t="s">
        <v>42</v>
      </c>
      <c r="F27" s="58"/>
      <c r="G27" s="57" t="s">
        <v>43</v>
      </c>
      <c r="H27" s="57"/>
      <c r="I27" s="57" t="s">
        <v>44</v>
      </c>
      <c r="J27" s="58"/>
    </row>
    <row r="28" spans="1:13" ht="38.25" x14ac:dyDescent="0.25">
      <c r="A28" s="13" t="s">
        <v>45</v>
      </c>
      <c r="B28" s="13" t="s">
        <v>46</v>
      </c>
      <c r="C28" s="13" t="s">
        <v>47</v>
      </c>
      <c r="D28" s="13" t="s">
        <v>48</v>
      </c>
      <c r="E28" s="13" t="s">
        <v>49</v>
      </c>
      <c r="F28" s="13" t="s">
        <v>50</v>
      </c>
      <c r="G28" s="13" t="s">
        <v>51</v>
      </c>
      <c r="H28" s="13" t="s">
        <v>52</v>
      </c>
      <c r="I28" s="13" t="s">
        <v>53</v>
      </c>
      <c r="J28" s="13" t="s">
        <v>54</v>
      </c>
      <c r="K28" t="s">
        <v>55</v>
      </c>
      <c r="M28" s="12"/>
    </row>
    <row r="29" spans="1:13" ht="34.9" customHeight="1" x14ac:dyDescent="0.25">
      <c r="A29" s="14" t="s">
        <v>56</v>
      </c>
      <c r="B29" s="15" t="s">
        <v>57</v>
      </c>
      <c r="C29" s="16">
        <v>8</v>
      </c>
      <c r="D29" s="16">
        <v>2000000</v>
      </c>
      <c r="E29" s="17">
        <v>1</v>
      </c>
      <c r="F29" s="17">
        <v>300000</v>
      </c>
      <c r="G29" s="17">
        <v>0</v>
      </c>
      <c r="H29" s="17">
        <v>0</v>
      </c>
      <c r="I29" s="18">
        <f>IF(G29&gt;0,G29/Tabla1[[#This Row],[Física
(C)]],0)</f>
        <v>0</v>
      </c>
      <c r="J29" s="19">
        <f>IF(H29&gt;0,H29/Tabla1[[#This Row],[Financiera
(D)]],0)</f>
        <v>0</v>
      </c>
      <c r="K29"/>
    </row>
    <row r="30" spans="1:13" ht="39.6" customHeight="1" x14ac:dyDescent="0.25">
      <c r="A30" s="14" t="s">
        <v>58</v>
      </c>
      <c r="B30" s="15" t="s">
        <v>59</v>
      </c>
      <c r="C30" s="16">
        <v>18</v>
      </c>
      <c r="D30" s="16">
        <v>5405000</v>
      </c>
      <c r="E30" s="17">
        <v>2</v>
      </c>
      <c r="F30" s="17">
        <v>580000</v>
      </c>
      <c r="G30" s="17">
        <v>7</v>
      </c>
      <c r="H30" s="17">
        <v>581200</v>
      </c>
      <c r="I30" s="18">
        <f>IF(G30&gt;0,G30/Tabla1[[#This Row],[Física
(C)]],0)</f>
        <v>3.5</v>
      </c>
      <c r="J30" s="19">
        <f>IF(H30&gt;0,H30/Tabla1[[#This Row],[Financiera
(D)]],0)</f>
        <v>1.0020689655172415</v>
      </c>
      <c r="K30"/>
    </row>
    <row r="31" spans="1:13" ht="33.6" customHeight="1" x14ac:dyDescent="0.25">
      <c r="A31" s="14" t="s">
        <v>60</v>
      </c>
      <c r="B31" s="15" t="s">
        <v>61</v>
      </c>
      <c r="C31" s="16">
        <v>10000</v>
      </c>
      <c r="D31" s="16">
        <v>5900000</v>
      </c>
      <c r="E31" s="17">
        <v>1500</v>
      </c>
      <c r="F31" s="17">
        <v>300000</v>
      </c>
      <c r="G31" s="17">
        <v>1661</v>
      </c>
      <c r="H31" s="17">
        <v>9650</v>
      </c>
      <c r="I31" s="18">
        <f>IF(G31&gt;0,G31/Tabla1[[#This Row],[Física
(C)]],0)</f>
        <v>1.1073333333333333</v>
      </c>
      <c r="J31" s="19">
        <f>IF(H31&gt;0,H31/Tabla1[[#This Row],[Financiera
(D)]],0)</f>
        <v>3.216666666666667E-2</v>
      </c>
      <c r="K31"/>
    </row>
    <row r="32" spans="1:13" ht="51.6" customHeight="1" x14ac:dyDescent="0.25">
      <c r="A32" s="14" t="s">
        <v>62</v>
      </c>
      <c r="B32" s="15" t="s">
        <v>63</v>
      </c>
      <c r="C32" s="16">
        <v>200000</v>
      </c>
      <c r="D32" s="16">
        <v>180000000</v>
      </c>
      <c r="E32" s="17">
        <v>0</v>
      </c>
      <c r="F32" s="17">
        <v>800000</v>
      </c>
      <c r="G32" s="17">
        <v>0</v>
      </c>
      <c r="H32" s="17">
        <v>141718</v>
      </c>
      <c r="I32" s="18">
        <f>IF(G32&gt;0,G32/Tabla1[[#This Row],[Física
(C)]],0)</f>
        <v>0</v>
      </c>
      <c r="J32" s="19">
        <f>IF(H32&gt;0,H32/Tabla1[[#This Row],[Financiera
(D)]],0)</f>
        <v>0.17714750000000001</v>
      </c>
      <c r="K32"/>
    </row>
    <row r="33" spans="1:11" ht="73.150000000000006" customHeight="1" x14ac:dyDescent="0.25">
      <c r="A33" s="14" t="s">
        <v>64</v>
      </c>
      <c r="B33" s="15" t="s">
        <v>63</v>
      </c>
      <c r="C33" s="16">
        <v>28378</v>
      </c>
      <c r="D33" s="16">
        <v>220500000</v>
      </c>
      <c r="E33" s="17">
        <v>200</v>
      </c>
      <c r="F33" s="17">
        <v>60000000</v>
      </c>
      <c r="G33" s="17">
        <v>650</v>
      </c>
      <c r="H33" s="17">
        <v>67989023.379999995</v>
      </c>
      <c r="I33" s="18">
        <f>IF(G33&gt;0,G33/Tabla1[[#This Row],[Física
(C)]],0)</f>
        <v>3.25</v>
      </c>
      <c r="J33" s="19">
        <f>IF(H33&gt;0,H33/Tabla1[[#This Row],[Financiera
(D)]],0)</f>
        <v>1.1331503896666666</v>
      </c>
      <c r="K33"/>
    </row>
    <row r="34" spans="1:11" ht="15.75" x14ac:dyDescent="0.25">
      <c r="A34" s="71" t="s">
        <v>65</v>
      </c>
      <c r="B34" s="72"/>
      <c r="C34" s="72"/>
      <c r="D34" s="72"/>
      <c r="E34" s="72"/>
      <c r="F34" s="72"/>
      <c r="G34" s="72"/>
      <c r="H34" s="72"/>
      <c r="I34" s="72"/>
      <c r="J34" s="73"/>
    </row>
    <row r="35" spans="1:11" ht="15.75" x14ac:dyDescent="0.25">
      <c r="A35" s="74" t="s">
        <v>66</v>
      </c>
      <c r="B35" s="53"/>
      <c r="C35" s="53"/>
      <c r="D35" s="53"/>
      <c r="E35" s="53"/>
      <c r="F35" s="53"/>
      <c r="G35" s="53"/>
      <c r="H35" s="53"/>
      <c r="I35" s="53"/>
      <c r="J35" s="75"/>
      <c r="K35" s="1"/>
    </row>
    <row r="36" spans="1:11" ht="73.150000000000006" customHeight="1" x14ac:dyDescent="0.25">
      <c r="A36" s="20" t="s">
        <v>67</v>
      </c>
      <c r="B36" s="49" t="s">
        <v>68</v>
      </c>
      <c r="C36" s="49"/>
      <c r="D36" s="49"/>
      <c r="E36" s="49"/>
      <c r="F36" s="49"/>
      <c r="G36" s="49"/>
      <c r="H36" s="49"/>
      <c r="I36" s="49"/>
      <c r="J36" s="76"/>
    </row>
    <row r="37" spans="1:11" ht="91.15" customHeight="1" x14ac:dyDescent="0.25">
      <c r="A37" s="20" t="s">
        <v>69</v>
      </c>
      <c r="B37" s="49" t="s">
        <v>70</v>
      </c>
      <c r="C37" s="49"/>
      <c r="D37" s="49"/>
      <c r="E37" s="49"/>
      <c r="F37" s="49"/>
      <c r="G37" s="49"/>
      <c r="H37" s="49"/>
      <c r="I37" s="49"/>
      <c r="J37" s="76"/>
    </row>
    <row r="38" spans="1:11" ht="41.45" customHeight="1" x14ac:dyDescent="0.25">
      <c r="A38" s="21" t="s">
        <v>71</v>
      </c>
      <c r="B38" s="49" t="s">
        <v>79</v>
      </c>
      <c r="C38" s="49"/>
      <c r="D38" s="49"/>
      <c r="E38" s="49"/>
      <c r="F38" s="49"/>
      <c r="G38" s="49"/>
      <c r="H38" s="49"/>
      <c r="I38" s="49"/>
      <c r="J38" s="76"/>
    </row>
    <row r="39" spans="1:11" ht="327.60000000000002" customHeight="1" x14ac:dyDescent="0.25">
      <c r="A39" s="20" t="s">
        <v>72</v>
      </c>
      <c r="B39" s="49" t="s">
        <v>78</v>
      </c>
      <c r="C39" s="49"/>
      <c r="D39" s="49"/>
      <c r="E39" s="49"/>
      <c r="F39" s="49"/>
      <c r="G39" s="49"/>
      <c r="H39" s="49"/>
      <c r="I39" s="49"/>
      <c r="J39" s="76"/>
    </row>
    <row r="40" spans="1:11" ht="15.75" x14ac:dyDescent="0.25">
      <c r="A40" s="64" t="s">
        <v>73</v>
      </c>
      <c r="B40" s="52"/>
      <c r="C40" s="52"/>
      <c r="D40" s="52"/>
      <c r="E40" s="52"/>
      <c r="F40" s="52"/>
      <c r="G40" s="52"/>
      <c r="H40" s="52"/>
      <c r="I40" s="52"/>
      <c r="J40" s="65"/>
    </row>
    <row r="41" spans="1:11" ht="18.75" customHeight="1" thickBot="1" x14ac:dyDescent="0.3">
      <c r="A41" s="66" t="s">
        <v>74</v>
      </c>
      <c r="B41" s="67"/>
      <c r="C41" s="67"/>
      <c r="D41" s="67"/>
      <c r="E41" s="67"/>
      <c r="F41" s="67"/>
      <c r="G41" s="67"/>
      <c r="H41" s="67"/>
      <c r="I41" s="67"/>
      <c r="J41" s="68"/>
      <c r="K41" s="1"/>
    </row>
    <row r="42" spans="1:11" ht="59.45" customHeight="1" x14ac:dyDescent="0.25">
      <c r="A42" s="22"/>
      <c r="B42" s="22"/>
      <c r="C42" s="23"/>
      <c r="D42" s="23"/>
      <c r="E42" s="23"/>
      <c r="F42" s="23"/>
      <c r="G42" s="23"/>
      <c r="H42" s="22"/>
      <c r="I42" s="22"/>
      <c r="J42" s="22"/>
    </row>
    <row r="43" spans="1:11" ht="21" customHeight="1" x14ac:dyDescent="0.25">
      <c r="A43" s="69" t="s">
        <v>75</v>
      </c>
      <c r="B43" s="69"/>
      <c r="C43" s="69"/>
      <c r="D43" s="69"/>
      <c r="E43" s="69"/>
      <c r="F43" s="69"/>
      <c r="G43" s="69"/>
      <c r="H43" s="69"/>
      <c r="I43" s="69"/>
      <c r="J43" s="69"/>
    </row>
    <row r="44" spans="1:11" ht="23.45" customHeight="1" x14ac:dyDescent="0.25">
      <c r="A44" s="70" t="s">
        <v>76</v>
      </c>
      <c r="B44" s="70"/>
      <c r="C44" s="70"/>
      <c r="D44" s="70"/>
      <c r="E44" s="70"/>
      <c r="F44" s="70"/>
      <c r="G44" s="70"/>
      <c r="H44" s="70"/>
      <c r="I44" s="70"/>
      <c r="J44" s="70"/>
    </row>
    <row r="45" spans="1:11" ht="26.45" customHeight="1" x14ac:dyDescent="0.25"/>
  </sheetData>
  <sheetProtection selectLockedCells="1" selectUnlockedCells="1"/>
  <mergeCells count="50">
    <mergeCell ref="A40:J40"/>
    <mergeCell ref="A41:J41"/>
    <mergeCell ref="A43:J43"/>
    <mergeCell ref="A44:J44"/>
    <mergeCell ref="A34:J34"/>
    <mergeCell ref="A35:J35"/>
    <mergeCell ref="B36:J36"/>
    <mergeCell ref="B37:J37"/>
    <mergeCell ref="B38:J38"/>
    <mergeCell ref="B39:J39"/>
    <mergeCell ref="A25:B25"/>
    <mergeCell ref="C25:E25"/>
    <mergeCell ref="F25:H25"/>
    <mergeCell ref="I25:J25"/>
    <mergeCell ref="A26:J26"/>
    <mergeCell ref="A27:B27"/>
    <mergeCell ref="C27:D27"/>
    <mergeCell ref="E27:F27"/>
    <mergeCell ref="G27:H27"/>
    <mergeCell ref="I27:J27"/>
    <mergeCell ref="A22:J22"/>
    <mergeCell ref="A23:J23"/>
    <mergeCell ref="A24:B24"/>
    <mergeCell ref="C24:E24"/>
    <mergeCell ref="F24:H24"/>
    <mergeCell ref="I24:J24"/>
    <mergeCell ref="B21:J21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9:J9"/>
    <mergeCell ref="A1:A3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</mergeCells>
  <dataValidations count="16">
    <dataValidation allowBlank="1" sqref="A8" xr:uid="{70D839E3-3B71-4729-875A-990ED946E426}"/>
    <dataValidation allowBlank="1" showInputMessage="1" prompt="Nombre del capítulo" sqref="B8:J10" xr:uid="{64FB497A-1CFD-4C79-818A-7B9175A622E9}"/>
    <dataValidation allowBlank="1" showInputMessage="1" showErrorMessage="1" prompt="¿A quién va dirigido el programa?, ¿qué característica tiene esta población que requiere ser beneficiada?" sqref="B20:J20" xr:uid="{EBB5297E-B7B7-4348-9097-00C8EA047DFC}"/>
    <dataValidation allowBlank="1" showInputMessage="1" showErrorMessage="1" prompt="Nombre del producto" sqref="B36:J36" xr:uid="{42199FB0-2857-440B-A4A9-6204325ED0E6}"/>
    <dataValidation allowBlank="1" showInputMessage="1" showErrorMessage="1" prompt="¿En qué consiste el producto? su objetivo" sqref="B37:J37" xr:uid="{DC405395-4F57-4A83-8969-E3188ADFDFAF}"/>
    <dataValidation allowBlank="1" showInputMessage="1" showErrorMessage="1" prompt="1. Describir lo plasmado en el presupuesto_x000a_2. Describir lo alcanzado en términos financieros y de producción " sqref="B38:J38" xr:uid="{27A993EA-7308-417D-866C-BA8C246BA1F5}"/>
    <dataValidation allowBlank="1" showInputMessage="1" showErrorMessage="1" prompt="De existir desvío, explicar razones." sqref="B39:J39" xr:uid="{44D910F9-E33D-4FF3-B885-41CE5135095D}"/>
    <dataValidation allowBlank="1" showInputMessage="1" showErrorMessage="1" prompt="Oportunidades de mejora identificadas" sqref="A42:J42" xr:uid="{130742B4-00A5-4948-A79C-7B8078D16A38}"/>
    <dataValidation allowBlank="1" showInputMessage="1" showErrorMessage="1" prompt="Presupuesto del programa" sqref="A25:C25 F25" xr:uid="{155E937E-5A11-4646-97D8-93DB26ABC0C5}"/>
    <dataValidation allowBlank="1" showInputMessage="1" showErrorMessage="1" prompt="¿En qué consiste el programa?" sqref="B19:J19" xr:uid="{ED1A9118-5696-434E-8C94-87CEEABD4D16}"/>
    <dataValidation allowBlank="1" showInputMessage="1" showErrorMessage="1" prompt="Nombre de cada producto" sqref="A28:A33" xr:uid="{0A638EF5-2CA5-4B28-B7B2-0DF8744D4CFE}"/>
    <dataValidation allowBlank="1" showInputMessage="1" showErrorMessage="1" prompt="Nombre del indicador" sqref="B28:B33" xr:uid="{FFCFC0ED-6407-4CE9-8375-AF63E485319C}"/>
    <dataValidation allowBlank="1" showInputMessage="1" showErrorMessage="1" prompt="Meta anual del indicador" sqref="C28:C33 E28 D29:D33" xr:uid="{235ACD4F-8CBC-4118-BAB7-61A67BFDB63D}"/>
    <dataValidation allowBlank="1" showInputMessage="1" showErrorMessage="1" prompt="Monto presupuestado para el producto" sqref="F28 D28 E29:H33" xr:uid="{DC4A1E31-083E-4CE7-92F9-A1012E6C1234}"/>
    <dataValidation allowBlank="1" showInputMessage="1" showErrorMessage="1" prompt="Meta alcanzada en el trimestre" sqref="G28" xr:uid="{EDCAA586-BDE3-4DCF-9D8A-F3518E7D9BC9}"/>
    <dataValidation allowBlank="1" showInputMessage="1" showErrorMessage="1" prompt="Monto ejecutado en el trimestre" sqref="H28" xr:uid="{E9B06819-EF86-4ABF-BAE4-3624FCF9BA8D}"/>
  </dataValidations>
  <pageMargins left="0.23622047244094491" right="0.15748031496062992" top="0.31496062992125984" bottom="0.43307086614173229" header="0.31496062992125984" footer="0.31496062992125984"/>
  <pageSetup scale="65" fitToHeight="0" orientation="landscape" r:id="rId1"/>
  <rowBreaks count="1" manualBreakCount="1">
    <brk id="33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Evelin De Jesús Fernández Jiménez</cp:lastModifiedBy>
  <cp:lastPrinted>2024-07-19T13:53:23Z</cp:lastPrinted>
  <dcterms:created xsi:type="dcterms:W3CDTF">2024-07-18T13:35:19Z</dcterms:created>
  <dcterms:modified xsi:type="dcterms:W3CDTF">2024-07-19T15:10:56Z</dcterms:modified>
</cp:coreProperties>
</file>