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Planificación y desarrollo\Depto Planes Programas y Proyectos\Estructura programatica MINC\Indice de Gestión Presupuestaria\IGP 2025\T1\"/>
    </mc:Choice>
  </mc:AlternateContent>
  <xr:revisionPtr revIDLastSave="0" documentId="13_ncr:1_{D9E6B5A5-E44A-4667-997A-C6FAE053D0DE}" xr6:coauthVersionLast="47" xr6:coauthVersionMax="47" xr10:uidLastSave="{00000000-0000-0000-0000-000000000000}"/>
  <bookViews>
    <workbookView xWindow="-108" yWindow="-108" windowWidth="23256" windowHeight="12576" xr2:uid="{6ECBC09A-8B47-42DC-A3CA-9E89A303493F}"/>
  </bookViews>
  <sheets>
    <sheet name="T1-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I33" i="1"/>
  <c r="J32" i="1"/>
  <c r="I32" i="1"/>
  <c r="J31" i="1"/>
  <c r="I31" i="1"/>
  <c r="J30" i="1"/>
  <c r="I30" i="1"/>
  <c r="J29" i="1"/>
  <c r="I29" i="1"/>
  <c r="I25" i="1"/>
</calcChain>
</file>

<file path=xl/sharedStrings.xml><?xml version="1.0" encoding="utf-8"?>
<sst xmlns="http://schemas.openxmlformats.org/spreadsheetml/2006/main" count="81" uniqueCount="80">
  <si>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</si>
  <si>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</si>
  <si>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</si>
  <si>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</si>
  <si>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</si>
  <si>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</si>
  <si>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</si>
  <si>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</si>
  <si>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</si>
  <si>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</si>
  <si>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</si>
  <si>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</si>
  <si>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</si>
  <si>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</si>
  <si>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</si>
  <si>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</si>
  <si>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</si>
  <si>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</si>
  <si>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</si>
  <si>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</si>
  <si>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</si>
  <si>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</si>
  <si>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</si>
  <si>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</si>
  <si>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</si>
  <si>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</si>
  <si>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</si>
  <si>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</si>
  <si>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</si>
  <si>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</si>
  <si>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</si>
  <si>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</si>
  <si>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Población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</si>
  <si>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</si>
  <si>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</si>
  <si>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</si>
  <si>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</si>
  <si>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</si>
  <si>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</si>
  <si>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</si>
  <si>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</si>
  <si>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Trimestre 1</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</si>
  <si>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</si>
  <si>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</si>
  <si>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</si>
  <si>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</si>
  <si>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</si>
  <si>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</si>
  <si>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</si>
  <si>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</si>
  <si>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</si>
  <si>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</si>
  <si>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</si>
  <si>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</si>
  <si>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</si>
  <si>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</si>
  <si>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</si>
  <si>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</si>
  <si>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</si>
  <si>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</si>
  <si>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</si>
  <si>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</si>
  <si>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</si>
  <si>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</si>
  <si>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</si>
  <si>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</si>
  <si>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</si>
  <si>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</si>
  <si>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</si>
  <si>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</si>
  <si>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</si>
  <si>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</si>
  <si>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</si>
  <si>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Causas y justificación del desvío:</t>
  </si>
  <si>
    <t>.</t>
  </si>
  <si>
    <t xml:space="preserve">VI. I - De acuerdo a los eventos presentados durante la ejecución del producto, ¿qué aspecto puede mejorarse? </t>
  </si>
  <si>
    <t>Lorena Valenzuela</t>
  </si>
  <si>
    <t>Directora de Planificación y Desarrollo</t>
  </si>
  <si>
    <t>Se logró el 100%  la entrega de premios. 
Se logró impactar a una población de 16, 904 personas para el producto 5850- Público en general disfrutando de las creaciones y expresiones humanas a través de recursos plásticos, lingüísticos o sonoros, bienes y servicios de las industrias culturales y reconocimientos al talento</t>
  </si>
  <si>
    <r>
      <rPr>
        <b/>
        <i/>
        <sz val="11"/>
        <color theme="1"/>
        <rFont val="Calibri"/>
        <family val="2"/>
        <scheme val="minor"/>
      </rPr>
      <t>5851:</t>
    </r>
    <r>
      <rPr>
        <i/>
        <sz val="11"/>
        <color theme="1"/>
        <rFont val="Calibri"/>
        <family val="2"/>
        <scheme val="minor"/>
      </rPr>
      <t xml:space="preserve">
No hubo desviaciones.
</t>
    </r>
    <r>
      <rPr>
        <b/>
        <i/>
        <sz val="11"/>
        <color theme="1"/>
        <rFont val="Calibri"/>
        <family val="2"/>
        <scheme val="minor"/>
      </rPr>
      <t xml:space="preserve">7726: 
</t>
    </r>
    <r>
      <rPr>
        <i/>
        <sz val="11"/>
        <color theme="1"/>
        <rFont val="Calibri"/>
        <family val="2"/>
        <scheme val="minor"/>
      </rPr>
      <t xml:space="preserve">La causa de la desviación física y financiera se debe a que la programación de las actividades de capacitación previstas se vio afectada por el proceso de transición institucional, debido a la entrada de nuevas autoridades. Esta situación provocó retrasos en el inicio de algunas de las actividades contempladas para el trimestre, impactando el cumplimiento del cronograma establecido.
</t>
    </r>
    <r>
      <rPr>
        <b/>
        <i/>
        <sz val="11"/>
        <color theme="1"/>
        <rFont val="Calibri"/>
        <family val="2"/>
        <scheme val="minor"/>
      </rPr>
      <t>5850:</t>
    </r>
    <r>
      <rPr>
        <i/>
        <sz val="11"/>
        <color theme="1"/>
        <rFont val="Calibri"/>
        <family val="2"/>
        <scheme val="minor"/>
      </rPr>
      <t xml:space="preserve">
La desviación física alcanzó un 69% superior a lo programado, debido a una mayor asistencia de personas en comparación con las expectativas iniciales. Este incremento se atribuye, principalmente, al apoyo recibido por parte de diversas instituciones. Asimismo, se aplicaron mejoras en la metodología de recopilación de datos, que pudo estimar de manera mas precisa los asistentes al evento.
La desviación financiera, equivalente a un 20% por encima de lo programado, se debe a la agilización en los procesos de pago relacionados con la organización del Desfile Nacional del Carnaval.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</si>
</sst>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i/>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3" fillId="2" borderId="1" xfId="0" applyFont="1" applyFill="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Protection="1">
      <protection locked="0"/>
    </xf>
    <xf numFmtId="0" fontId="3" fillId="2" borderId="5" xfId="0" applyFont="1" applyFill="1" applyBorder="1" applyAlignment="1">
      <alignment horizontal="center" vertical="top"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2" borderId="10" xfId="0" applyFont="1" applyFill="1" applyBorder="1" applyAlignment="1">
      <alignment horizontal="center" vertical="top"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164" fontId="6" fillId="0" borderId="14"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0" fillId="0" borderId="16"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4" borderId="16" xfId="0" applyFill="1" applyBorder="1" applyAlignment="1">
      <alignment horizontal="center"/>
    </xf>
    <xf numFmtId="0" fontId="0" fillId="4" borderId="0" xfId="0" applyFill="1" applyAlignment="1">
      <alignment horizontal="center"/>
    </xf>
    <xf numFmtId="0" fontId="0" fillId="4" borderId="17" xfId="0" applyFill="1" applyBorder="1" applyAlignment="1">
      <alignment horizontal="center"/>
    </xf>
    <xf numFmtId="0" fontId="7" fillId="5" borderId="16" xfId="0" applyFont="1" applyFill="1" applyBorder="1" applyAlignment="1">
      <alignment horizontal="left" vertical="center"/>
    </xf>
    <xf numFmtId="0" fontId="7" fillId="5" borderId="0" xfId="0" applyFont="1" applyFill="1" applyAlignment="1">
      <alignment horizontal="left" vertical="center"/>
    </xf>
    <xf numFmtId="0" fontId="7" fillId="5" borderId="17" xfId="0" applyFont="1" applyFill="1" applyBorder="1" applyAlignment="1">
      <alignment horizontal="left" vertical="center"/>
    </xf>
    <xf numFmtId="0" fontId="8" fillId="6" borderId="16" xfId="0" applyFont="1" applyFill="1" applyBorder="1" applyAlignment="1">
      <alignment horizontal="left" vertical="center"/>
    </xf>
    <xf numFmtId="0" fontId="8" fillId="6" borderId="0" xfId="0" applyFont="1" applyFill="1" applyAlignment="1">
      <alignment horizontal="left" vertical="center"/>
    </xf>
    <xf numFmtId="0" fontId="8" fillId="6" borderId="17" xfId="0" applyFont="1" applyFill="1" applyBorder="1" applyAlignment="1">
      <alignment horizontal="left" vertical="center"/>
    </xf>
    <xf numFmtId="0" fontId="9" fillId="0" borderId="18" xfId="0" applyFont="1" applyBorder="1" applyAlignment="1">
      <alignment vertical="center"/>
    </xf>
    <xf numFmtId="49" fontId="10" fillId="0" borderId="18" xfId="0" quotePrefix="1" applyNumberFormat="1" applyFont="1" applyBorder="1" applyAlignment="1">
      <alignment horizontal="left" vertical="center" wrapText="1"/>
    </xf>
    <xf numFmtId="0" fontId="2" fillId="0" borderId="18" xfId="0" applyFont="1" applyBorder="1"/>
    <xf numFmtId="0" fontId="11" fillId="0" borderId="18" xfId="0" applyFont="1" applyBorder="1" applyAlignment="1">
      <alignment horizontal="left" vertical="center" wrapText="1"/>
    </xf>
    <xf numFmtId="0" fontId="11" fillId="0" borderId="18" xfId="0" applyFont="1" applyBorder="1" applyAlignment="1">
      <alignment horizontal="left" vertical="center"/>
    </xf>
    <xf numFmtId="0" fontId="12" fillId="0" borderId="0" xfId="0" applyFont="1" applyProtection="1">
      <protection locked="0"/>
    </xf>
    <xf numFmtId="0" fontId="13" fillId="0" borderId="19" xfId="0" applyFont="1" applyBorder="1" applyAlignment="1">
      <alignment horizontal="center" vertical="center" wrapText="1"/>
    </xf>
    <xf numFmtId="0" fontId="13" fillId="0" borderId="18" xfId="0" applyFont="1" applyBorder="1" applyAlignment="1">
      <alignment horizontal="left" vertical="center" wrapText="1"/>
    </xf>
    <xf numFmtId="0" fontId="13" fillId="0" borderId="19" xfId="0" applyFont="1" applyBorder="1" applyAlignment="1">
      <alignment horizontal="center" vertical="center"/>
    </xf>
    <xf numFmtId="0" fontId="9" fillId="0" borderId="18" xfId="0" applyFont="1" applyBorder="1" applyAlignment="1">
      <alignment vertical="center" wrapText="1"/>
    </xf>
    <xf numFmtId="0" fontId="7" fillId="5" borderId="18" xfId="0" applyFont="1" applyFill="1" applyBorder="1" applyAlignment="1">
      <alignment horizontal="left" vertical="center"/>
    </xf>
    <xf numFmtId="0" fontId="8" fillId="6" borderId="18" xfId="0" applyFont="1" applyFill="1" applyBorder="1" applyAlignment="1">
      <alignment horizontal="left" vertical="center"/>
    </xf>
    <xf numFmtId="0" fontId="15" fillId="7" borderId="18" xfId="0" applyFont="1" applyFill="1" applyBorder="1" applyAlignment="1">
      <alignment horizontal="center" vertical="center" wrapText="1" readingOrder="1"/>
    </xf>
    <xf numFmtId="39" fontId="12" fillId="0" borderId="18" xfId="1" applyNumberFormat="1" applyFont="1" applyFill="1" applyBorder="1" applyAlignment="1" applyProtection="1">
      <alignment horizontal="center" vertical="center" wrapText="1" readingOrder="1"/>
    </xf>
    <xf numFmtId="39" fontId="12" fillId="0" borderId="19" xfId="1" applyNumberFormat="1" applyFont="1" applyFill="1" applyBorder="1" applyAlignment="1" applyProtection="1">
      <alignment horizontal="center" vertical="center" wrapText="1" readingOrder="1"/>
    </xf>
    <xf numFmtId="39" fontId="12" fillId="0" borderId="20" xfId="1" applyNumberFormat="1" applyFont="1" applyFill="1" applyBorder="1" applyAlignment="1" applyProtection="1">
      <alignment horizontal="center" vertical="center" wrapText="1" readingOrder="1"/>
    </xf>
    <xf numFmtId="39" fontId="12" fillId="0" borderId="21" xfId="1" applyNumberFormat="1" applyFont="1" applyFill="1" applyBorder="1" applyAlignment="1" applyProtection="1">
      <alignment horizontal="center" vertical="center" wrapText="1" readingOrder="1"/>
    </xf>
    <xf numFmtId="10" fontId="12" fillId="8" borderId="18" xfId="2" applyNumberFormat="1" applyFont="1" applyFill="1" applyBorder="1" applyAlignment="1" applyProtection="1">
      <alignment horizontal="center" vertical="center" wrapText="1" readingOrder="1"/>
    </xf>
    <xf numFmtId="165" fontId="0" fillId="0" borderId="0" xfId="0" applyNumberFormat="1"/>
    <xf numFmtId="0" fontId="2" fillId="0" borderId="19" xfId="0" applyFont="1" applyBorder="1" applyAlignment="1">
      <alignment horizontal="center"/>
    </xf>
    <xf numFmtId="0" fontId="2" fillId="0" borderId="21" xfId="0" applyFont="1" applyBorder="1" applyAlignment="1">
      <alignment horizontal="center"/>
    </xf>
    <xf numFmtId="0" fontId="16" fillId="9" borderId="18" xfId="0" applyFont="1" applyFill="1" applyBorder="1" applyAlignment="1">
      <alignment horizontal="center" vertical="center" wrapText="1" readingOrder="1"/>
    </xf>
    <xf numFmtId="0" fontId="12" fillId="7" borderId="18" xfId="0" applyFont="1" applyFill="1" applyBorder="1" applyAlignment="1">
      <alignment vertical="top" wrapText="1"/>
    </xf>
    <xf numFmtId="0" fontId="17" fillId="9" borderId="18" xfId="0" applyFont="1" applyFill="1" applyBorder="1" applyAlignment="1">
      <alignment horizontal="center" vertical="center" wrapText="1" readingOrder="1"/>
    </xf>
    <xf numFmtId="0" fontId="18" fillId="0" borderId="18" xfId="0" applyFont="1" applyBorder="1" applyAlignment="1">
      <alignment horizontal="center" vertical="top" wrapText="1"/>
    </xf>
    <xf numFmtId="0" fontId="18" fillId="0" borderId="18" xfId="0" applyFont="1" applyBorder="1" applyAlignment="1">
      <alignment horizontal="center" vertical="center" wrapText="1"/>
    </xf>
    <xf numFmtId="166" fontId="18" fillId="0" borderId="18" xfId="0" applyNumberFormat="1" applyFont="1" applyBorder="1" applyAlignment="1">
      <alignment horizontal="center" vertical="center" wrapText="1" readingOrder="1"/>
    </xf>
    <xf numFmtId="165" fontId="18" fillId="0" borderId="18" xfId="0" applyNumberFormat="1" applyFont="1" applyBorder="1" applyAlignment="1">
      <alignment horizontal="center" vertical="center" wrapText="1" readingOrder="1"/>
    </xf>
    <xf numFmtId="10" fontId="18" fillId="8" borderId="18" xfId="2" applyNumberFormat="1" applyFont="1" applyFill="1" applyBorder="1" applyAlignment="1" applyProtection="1">
      <alignment horizontal="center" vertical="center" wrapText="1" readingOrder="1"/>
    </xf>
    <xf numFmtId="167" fontId="18" fillId="8" borderId="18" xfId="0" applyNumberFormat="1" applyFont="1" applyFill="1" applyBorder="1" applyAlignment="1">
      <alignment horizontal="center" vertical="center" wrapText="1" readingOrder="1"/>
    </xf>
    <xf numFmtId="0" fontId="7" fillId="5" borderId="22" xfId="0" applyFont="1" applyFill="1" applyBorder="1" applyAlignment="1">
      <alignment horizontal="left" vertical="center"/>
    </xf>
    <xf numFmtId="0" fontId="7" fillId="5" borderId="23" xfId="0" applyFont="1" applyFill="1" applyBorder="1" applyAlignment="1">
      <alignment horizontal="left" vertical="center"/>
    </xf>
    <xf numFmtId="0" fontId="7" fillId="5" borderId="24" xfId="0" applyFont="1" applyFill="1" applyBorder="1" applyAlignment="1">
      <alignment horizontal="left" vertical="center"/>
    </xf>
    <xf numFmtId="0" fontId="8" fillId="6" borderId="25" xfId="0" applyFont="1" applyFill="1" applyBorder="1" applyAlignment="1">
      <alignment horizontal="left" vertical="center"/>
    </xf>
    <xf numFmtId="0" fontId="8" fillId="6" borderId="26" xfId="0" applyFont="1" applyFill="1" applyBorder="1" applyAlignment="1">
      <alignment horizontal="left" vertical="center"/>
    </xf>
    <xf numFmtId="0" fontId="9" fillId="0" borderId="25" xfId="0" applyFont="1" applyBorder="1" applyAlignment="1">
      <alignment vertical="center" wrapText="1"/>
    </xf>
    <xf numFmtId="0" fontId="11" fillId="0" borderId="26" xfId="0" applyFont="1" applyBorder="1" applyAlignment="1">
      <alignment horizontal="left" vertical="center" wrapText="1"/>
    </xf>
    <xf numFmtId="0" fontId="9" fillId="0" borderId="6" xfId="0" applyFont="1" applyBorder="1" applyAlignment="1">
      <alignment vertical="center" wrapText="1"/>
    </xf>
    <xf numFmtId="0" fontId="7" fillId="5" borderId="25" xfId="0" applyFont="1" applyFill="1" applyBorder="1" applyAlignment="1">
      <alignment horizontal="left" vertical="center"/>
    </xf>
    <xf numFmtId="0" fontId="7" fillId="5" borderId="26" xfId="0" applyFont="1" applyFill="1" applyBorder="1" applyAlignment="1">
      <alignment horizontal="left" vertical="center"/>
    </xf>
    <xf numFmtId="0" fontId="8" fillId="6" borderId="27" xfId="0" applyFont="1" applyFill="1" applyBorder="1" applyAlignment="1">
      <alignment horizontal="left" vertical="center" wrapText="1"/>
    </xf>
    <xf numFmtId="0" fontId="8" fillId="6" borderId="28" xfId="0" applyFont="1" applyFill="1" applyBorder="1" applyAlignment="1">
      <alignment horizontal="left" vertical="center" wrapText="1"/>
    </xf>
    <xf numFmtId="0" fontId="8" fillId="6" borderId="29" xfId="0" applyFont="1" applyFill="1" applyBorder="1" applyAlignment="1">
      <alignment horizontal="left" vertical="center" wrapText="1"/>
    </xf>
    <xf numFmtId="0" fontId="11" fillId="2" borderId="0" xfId="0" applyFont="1" applyFill="1" applyAlignment="1">
      <alignment vertical="center" wrapText="1"/>
    </xf>
    <xf numFmtId="0" fontId="11" fillId="2" borderId="30" xfId="0" applyFont="1" applyFill="1" applyBorder="1" applyAlignment="1">
      <alignment vertical="center" wrapText="1"/>
    </xf>
    <xf numFmtId="0" fontId="15" fillId="2" borderId="0" xfId="0" applyFont="1" applyFill="1" applyAlignment="1">
      <alignment horizontal="center"/>
    </xf>
    <xf numFmtId="0" fontId="12" fillId="2" borderId="0" xfId="0" applyFont="1" applyFill="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6FC7CD70-1DE7-48DB-B8B0-D7D324A14CD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289559</xdr:colOff>
      <xdr:row>0</xdr:row>
      <xdr:rowOff>0</xdr:rowOff>
    </xdr:from>
    <xdr:to>
      <xdr:col>0</xdr:col>
      <xdr:colOff>1798320</xdr:colOff>
      <xdr:row>5</xdr:row>
      <xdr:rowOff>45252</xdr:rowOff>
    </xdr:to>
    <xdr:pic>
      <xdr:nvPicPr>
        <xdr:cNvPr id="2" name="Imagen 1">
          <a:extLst>
            <a:ext uri="{FF2B5EF4-FFF2-40B4-BE49-F238E27FC236}">
              <a16:creationId xmlns:a16="http://schemas.microsoft.com/office/drawing/2014/main" id="{FF65CB65-E158-42D1-A6CB-1BCFBB928256}"/>
            </a:ext>
          </a:extLst>
        </xdr:cNvPr>
        <xdr:cNvPicPr>
          <a:picLocks noChangeAspect="1"/>
        </xdr:cNvPicPr>
      </xdr:nvPicPr>
      <xdr:blipFill>
        <a:blip xmlns:r="http://schemas.openxmlformats.org/officeDocument/2006/relationships" r:embed="rId1"/>
        <a:stretch>
          <a:fillRect/>
        </a:stretch>
      </xdr:blipFill>
      <xdr:spPr>
        <a:xfrm>
          <a:off x="289559" y="0"/>
          <a:ext cx="1508761" cy="97489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260E0D-68A9-41BC-B689-6E7417A6BCC5}" name="Tabla1" displayName="Tabla1" ref="A28:K33" totalsRowShown="0" headerRowDxfId="14" dataDxfId="13" headerRowBorderDxfId="11" tableBorderDxfId="12" totalsRowBorderDxfId="10">
  <tableColumns count="11">
    <tableColumn id="1" xr3:uid="{08F48444-A6F2-4360-A13D-005C3A7597C7}" name="Producto" dataDxfId="9"/>
    <tableColumn id="2" xr3:uid="{E7FAF139-D3C6-4A7C-A87E-BE4A7AB5D259}" name="Indicador" dataDxfId="8"/>
    <tableColumn id="3" xr3:uid="{45C44CBB-652B-4877-91E9-E0B685CAE81D}" name="Física_x000a_(A)" dataDxfId="7"/>
    <tableColumn id="4" xr3:uid="{CCD705B8-B7A8-4A21-B902-794217C7CB76}" name="Financiera_x000a_(B)" dataDxfId="6"/>
    <tableColumn id="9" xr3:uid="{1B1D72D8-2AEA-4383-BC90-DAACB28097CA}" name="Física_x000a_(C)" dataDxfId="5"/>
    <tableColumn id="10" xr3:uid="{78422536-B32B-41E5-8E64-429870B01767}" name="Financiera_x000a_(D)" dataDxfId="4"/>
    <tableColumn id="5" xr3:uid="{B01384A7-374A-4728-BABC-CED35880D3AE}" name="Física _x000a_(E)" dataDxfId="3"/>
    <tableColumn id="6" xr3:uid="{B2D83F89-1717-4482-89CF-8E8622C424FC}" name="Financiera _x000a_ (F)" dataDxfId="2"/>
    <tableColumn id="7" xr3:uid="{D880DE02-E08B-49CC-9AC5-88F3DB94A798}" name="Física _x000a_(%)_x000a_ G=E/C" dataDxfId="1">
      <calculatedColumnFormula>IF(G29&gt;0,G29/Tabla1[[#This Row],[Física
(C)]],0)</calculatedColumnFormula>
    </tableColumn>
    <tableColumn id="8" xr3:uid="{FFE3785A-43C8-43F8-9C90-B5C912885E3C}" name="Financiero _x000a_(%) _x000a_H=F/D" dataDxfId="0">
      <calculatedColumnFormula>IF(H29&gt;0,H29/Tabla1[[#This Row],[Financiera
(D)]],0)</calculatedColumnFormula>
    </tableColumn>
    <tableColumn id="11" xr3:uid="{1487E42F-9602-4C2B-90B7-5311D182F8E6}"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0A06-2852-4E32-AE78-6544438A6159}">
  <sheetPr>
    <pageSetUpPr fitToPage="1"/>
  </sheetPr>
  <dimension ref="A1:M45"/>
  <sheetViews>
    <sheetView tabSelected="1" view="pageBreakPreview" topLeftCell="A28" zoomScaleNormal="100" zoomScaleSheetLayoutView="100" workbookViewId="0">
      <selection activeCell="B19" sqref="B19:J19"/>
    </sheetView>
  </sheetViews>
  <sheetFormatPr baseColWidth="10" defaultColWidth="11.44140625" defaultRowHeight="14.4" x14ac:dyDescent="0.3"/>
  <cols>
    <col min="1" max="1" width="30.5546875" style="35" customWidth="1"/>
    <col min="2" max="2" width="32.5546875" style="35" bestFit="1" customWidth="1"/>
    <col min="3" max="4" width="12.6640625" style="35" customWidth="1"/>
    <col min="5" max="5" width="13.88671875" style="35" customWidth="1"/>
    <col min="6" max="6" width="14" style="35" customWidth="1"/>
    <col min="7" max="7" width="15.6640625" style="35" customWidth="1"/>
    <col min="8" max="8" width="18.6640625" style="35" customWidth="1"/>
    <col min="9" max="9" width="15.5546875" style="35" customWidth="1"/>
    <col min="10" max="10" width="38.33203125" style="35" customWidth="1"/>
    <col min="11" max="11" width="7" style="35" hidden="1" customWidth="1"/>
    <col min="13" max="13" width="13.44140625" bestFit="1" customWidth="1"/>
  </cols>
  <sheetData>
    <row r="1" spans="1:11" ht="21.6" customHeight="1" thickBot="1" x14ac:dyDescent="0.35">
      <c r="A1" s="1"/>
      <c r="B1" s="2" t="s">
        <v>0</v>
      </c>
      <c r="C1" s="3"/>
      <c r="D1" s="3"/>
      <c r="E1" s="3"/>
      <c r="F1" s="3"/>
      <c r="G1" s="3"/>
      <c r="H1" s="3"/>
      <c r="I1" s="3"/>
      <c r="J1" s="4"/>
      <c r="K1" s="5"/>
    </row>
    <row r="2" spans="1:11" ht="15" thickBot="1" x14ac:dyDescent="0.35">
      <c r="A2" s="6"/>
      <c r="B2" s="7" t="s">
        <v>1</v>
      </c>
      <c r="C2" s="8"/>
      <c r="D2" s="7" t="s">
        <v>2</v>
      </c>
      <c r="E2" s="8"/>
      <c r="F2" s="8"/>
      <c r="G2" s="8"/>
      <c r="H2" s="9"/>
      <c r="I2" s="10" t="s">
        <v>3</v>
      </c>
      <c r="J2" s="11" t="s">
        <v>4</v>
      </c>
      <c r="K2" s="5"/>
    </row>
    <row r="3" spans="1:11" ht="34.799999999999997" customHeight="1" thickBot="1" x14ac:dyDescent="0.35">
      <c r="A3" s="12"/>
      <c r="B3" s="13" t="s">
        <v>5</v>
      </c>
      <c r="C3" s="14"/>
      <c r="D3" s="13"/>
      <c r="E3" s="14"/>
      <c r="F3" s="14"/>
      <c r="G3" s="14"/>
      <c r="H3" s="15"/>
      <c r="I3" s="16"/>
      <c r="J3" s="17"/>
      <c r="K3" s="5"/>
    </row>
    <row r="4" spans="1:11" ht="1.8" customHeight="1" x14ac:dyDescent="0.3">
      <c r="A4" s="18"/>
      <c r="B4" s="19"/>
      <c r="C4" s="19"/>
      <c r="D4" s="19"/>
      <c r="E4" s="19"/>
      <c r="F4" s="19"/>
      <c r="G4" s="19"/>
      <c r="H4" s="19"/>
      <c r="I4" s="19"/>
      <c r="J4" s="20"/>
      <c r="K4" s="5"/>
    </row>
    <row r="5" spans="1:11" ht="27.6" hidden="1" customHeight="1" x14ac:dyDescent="0.3">
      <c r="A5" s="21"/>
      <c r="B5" s="22"/>
      <c r="C5" s="22"/>
      <c r="D5" s="22"/>
      <c r="E5" s="22"/>
      <c r="F5" s="22"/>
      <c r="G5" s="22"/>
      <c r="H5" s="22"/>
      <c r="I5" s="22"/>
      <c r="J5" s="23"/>
      <c r="K5" s="5"/>
    </row>
    <row r="6" spans="1:11" ht="15.6" x14ac:dyDescent="0.3">
      <c r="A6" s="24" t="s">
        <v>6</v>
      </c>
      <c r="B6" s="25"/>
      <c r="C6" s="25"/>
      <c r="D6" s="25"/>
      <c r="E6" s="25"/>
      <c r="F6" s="25"/>
      <c r="G6" s="25"/>
      <c r="H6" s="25"/>
      <c r="I6" s="25"/>
      <c r="J6" s="26"/>
      <c r="K6" s="5"/>
    </row>
    <row r="7" spans="1:11" ht="15.6" x14ac:dyDescent="0.3">
      <c r="A7" s="27" t="s">
        <v>7</v>
      </c>
      <c r="B7" s="28"/>
      <c r="C7" s="28"/>
      <c r="D7" s="28"/>
      <c r="E7" s="28"/>
      <c r="F7" s="28"/>
      <c r="G7" s="28"/>
      <c r="H7" s="28"/>
      <c r="I7" s="28"/>
      <c r="J7" s="29"/>
      <c r="K7" s="5"/>
    </row>
    <row r="8" spans="1:11" x14ac:dyDescent="0.3">
      <c r="A8" s="30" t="s">
        <v>8</v>
      </c>
      <c r="B8" s="31" t="s">
        <v>9</v>
      </c>
      <c r="C8" s="31"/>
      <c r="D8" s="31"/>
      <c r="E8" s="31"/>
      <c r="F8" s="31"/>
      <c r="G8" s="31"/>
      <c r="H8" s="31"/>
      <c r="I8" s="31"/>
      <c r="J8" s="31"/>
      <c r="K8" s="5"/>
    </row>
    <row r="9" spans="1:11" ht="15" customHeight="1" x14ac:dyDescent="0.3">
      <c r="A9" s="32" t="s">
        <v>10</v>
      </c>
      <c r="B9" s="31" t="s">
        <v>11</v>
      </c>
      <c r="C9" s="31"/>
      <c r="D9" s="31"/>
      <c r="E9" s="31"/>
      <c r="F9" s="31"/>
      <c r="G9" s="31"/>
      <c r="H9" s="31"/>
      <c r="I9" s="31"/>
      <c r="J9" s="31"/>
      <c r="K9" s="5"/>
    </row>
    <row r="10" spans="1:11" x14ac:dyDescent="0.3">
      <c r="A10" s="32" t="s">
        <v>12</v>
      </c>
      <c r="B10" s="31" t="s">
        <v>13</v>
      </c>
      <c r="C10" s="31"/>
      <c r="D10" s="31"/>
      <c r="E10" s="31"/>
      <c r="F10" s="31"/>
      <c r="G10" s="31"/>
      <c r="H10" s="31"/>
      <c r="I10" s="31"/>
      <c r="J10" s="31"/>
      <c r="K10" s="5"/>
    </row>
    <row r="11" spans="1:11" ht="27" customHeight="1" x14ac:dyDescent="0.3">
      <c r="A11" s="30" t="s">
        <v>14</v>
      </c>
      <c r="B11" s="33" t="s">
        <v>15</v>
      </c>
      <c r="C11" s="34"/>
      <c r="D11" s="34"/>
      <c r="E11" s="34"/>
      <c r="F11" s="34"/>
      <c r="G11" s="34"/>
      <c r="H11" s="34"/>
      <c r="I11" s="34"/>
      <c r="J11" s="34"/>
    </row>
    <row r="12" spans="1:11" ht="25.2" customHeight="1" x14ac:dyDescent="0.3">
      <c r="A12" s="30" t="s">
        <v>16</v>
      </c>
      <c r="B12" s="33" t="s">
        <v>17</v>
      </c>
      <c r="C12" s="34"/>
      <c r="D12" s="34"/>
      <c r="E12" s="34"/>
      <c r="F12" s="34"/>
      <c r="G12" s="34"/>
      <c r="H12" s="34"/>
      <c r="I12" s="34"/>
      <c r="J12" s="34"/>
    </row>
    <row r="13" spans="1:11" ht="15.6" x14ac:dyDescent="0.3">
      <c r="A13" s="24" t="s">
        <v>18</v>
      </c>
      <c r="B13" s="25"/>
      <c r="C13" s="25"/>
      <c r="D13" s="25"/>
      <c r="E13" s="25"/>
      <c r="F13" s="25"/>
      <c r="G13" s="25"/>
      <c r="H13" s="25"/>
      <c r="I13" s="25"/>
      <c r="J13" s="26"/>
    </row>
    <row r="14" spans="1:11" x14ac:dyDescent="0.3">
      <c r="A14" s="30" t="s">
        <v>19</v>
      </c>
      <c r="B14" s="36">
        <v>2</v>
      </c>
      <c r="C14" s="37" t="s">
        <v>20</v>
      </c>
      <c r="D14" s="37"/>
      <c r="E14" s="37"/>
      <c r="F14" s="37"/>
      <c r="G14" s="37"/>
      <c r="H14" s="37"/>
      <c r="I14" s="37"/>
      <c r="J14" s="37"/>
    </row>
    <row r="15" spans="1:11" x14ac:dyDescent="0.3">
      <c r="A15" s="30" t="s">
        <v>21</v>
      </c>
      <c r="B15" s="38">
        <v>2.6</v>
      </c>
      <c r="C15" s="37" t="s">
        <v>22</v>
      </c>
      <c r="D15" s="37"/>
      <c r="E15" s="37"/>
      <c r="F15" s="37"/>
      <c r="G15" s="37"/>
      <c r="H15" s="37"/>
      <c r="I15" s="37"/>
      <c r="J15" s="37"/>
    </row>
    <row r="16" spans="1:11" ht="33" customHeight="1" x14ac:dyDescent="0.3">
      <c r="A16" s="30" t="s">
        <v>23</v>
      </c>
      <c r="B16" s="36" t="s">
        <v>24</v>
      </c>
      <c r="C16" s="37" t="s">
        <v>25</v>
      </c>
      <c r="D16" s="37"/>
      <c r="E16" s="37"/>
      <c r="F16" s="37"/>
      <c r="G16" s="37"/>
      <c r="H16" s="37"/>
      <c r="I16" s="37"/>
      <c r="J16" s="37"/>
    </row>
    <row r="17" spans="1:13" ht="15.6" x14ac:dyDescent="0.3">
      <c r="A17" s="24" t="s">
        <v>26</v>
      </c>
      <c r="B17" s="25"/>
      <c r="C17" s="25"/>
      <c r="D17" s="25"/>
      <c r="E17" s="25"/>
      <c r="F17" s="25"/>
      <c r="G17" s="25"/>
      <c r="H17" s="25"/>
      <c r="I17" s="25"/>
      <c r="J17" s="26"/>
    </row>
    <row r="18" spans="1:13" ht="29.25" customHeight="1" x14ac:dyDescent="0.3">
      <c r="A18" s="30" t="s">
        <v>27</v>
      </c>
      <c r="B18" s="33" t="s">
        <v>28</v>
      </c>
      <c r="C18" s="33"/>
      <c r="D18" s="33"/>
      <c r="E18" s="33"/>
      <c r="F18" s="33"/>
      <c r="G18" s="33"/>
      <c r="H18" s="33"/>
      <c r="I18" s="33"/>
      <c r="J18" s="33"/>
    </row>
    <row r="19" spans="1:13" ht="31.2" customHeight="1" x14ac:dyDescent="0.3">
      <c r="A19" s="39" t="s">
        <v>29</v>
      </c>
      <c r="B19" s="33" t="s">
        <v>30</v>
      </c>
      <c r="C19" s="33"/>
      <c r="D19" s="33"/>
      <c r="E19" s="33"/>
      <c r="F19" s="33"/>
      <c r="G19" s="33"/>
      <c r="H19" s="33"/>
      <c r="I19" s="33"/>
      <c r="J19" s="33"/>
    </row>
    <row r="20" spans="1:13" ht="57.6" customHeight="1" x14ac:dyDescent="0.3">
      <c r="A20" s="39" t="s">
        <v>31</v>
      </c>
      <c r="B20" s="33" t="s">
        <v>32</v>
      </c>
      <c r="C20" s="33"/>
      <c r="D20" s="33"/>
      <c r="E20" s="33"/>
      <c r="F20" s="33"/>
      <c r="G20" s="33"/>
      <c r="H20" s="33"/>
      <c r="I20" s="33"/>
      <c r="J20" s="33"/>
    </row>
    <row r="21" spans="1:13" x14ac:dyDescent="0.3">
      <c r="A21" s="39" t="s">
        <v>33</v>
      </c>
      <c r="B21" s="33"/>
      <c r="C21" s="33"/>
      <c r="D21" s="33"/>
      <c r="E21" s="33"/>
      <c r="F21" s="33"/>
      <c r="G21" s="33"/>
      <c r="H21" s="33"/>
      <c r="I21" s="33"/>
      <c r="J21" s="33"/>
      <c r="K21" s="5"/>
    </row>
    <row r="22" spans="1:13" ht="15.6" x14ac:dyDescent="0.3">
      <c r="A22" s="40" t="s">
        <v>34</v>
      </c>
      <c r="B22" s="40"/>
      <c r="C22" s="40"/>
      <c r="D22" s="40"/>
      <c r="E22" s="40"/>
      <c r="F22" s="40"/>
      <c r="G22" s="40"/>
      <c r="H22" s="40"/>
      <c r="I22" s="40"/>
      <c r="J22" s="40"/>
    </row>
    <row r="23" spans="1:13" ht="15.6" x14ac:dyDescent="0.3">
      <c r="A23" s="41" t="s">
        <v>35</v>
      </c>
      <c r="B23" s="41"/>
      <c r="C23" s="41"/>
      <c r="D23" s="41"/>
      <c r="E23" s="41"/>
      <c r="F23" s="41"/>
      <c r="G23" s="41"/>
      <c r="H23" s="41"/>
      <c r="I23" s="41"/>
      <c r="J23" s="41"/>
      <c r="K23" s="5"/>
    </row>
    <row r="24" spans="1:13" ht="15" customHeight="1" x14ac:dyDescent="0.3">
      <c r="A24" s="42" t="s">
        <v>36</v>
      </c>
      <c r="B24" s="42"/>
      <c r="C24" s="42" t="s">
        <v>37</v>
      </c>
      <c r="D24" s="42"/>
      <c r="E24" s="42"/>
      <c r="F24" s="42" t="s">
        <v>38</v>
      </c>
      <c r="G24" s="42"/>
      <c r="H24" s="42"/>
      <c r="I24" s="42" t="s">
        <v>39</v>
      </c>
      <c r="J24" s="42"/>
    </row>
    <row r="25" spans="1:13" x14ac:dyDescent="0.3">
      <c r="A25" s="43">
        <v>463628671</v>
      </c>
      <c r="B25" s="43"/>
      <c r="C25" s="43">
        <v>471326724</v>
      </c>
      <c r="D25" s="43"/>
      <c r="E25" s="43"/>
      <c r="F25" s="44">
        <v>73581255.890000001</v>
      </c>
      <c r="G25" s="45"/>
      <c r="H25" s="46"/>
      <c r="I25" s="47">
        <f>IF(F25&gt;0,F25/C25,0)</f>
        <v>0.15611517901115235</v>
      </c>
      <c r="J25" s="47"/>
      <c r="M25" s="48"/>
    </row>
    <row r="26" spans="1:13" ht="15.6" x14ac:dyDescent="0.3">
      <c r="A26" s="41" t="s">
        <v>40</v>
      </c>
      <c r="B26" s="41"/>
      <c r="C26" s="41"/>
      <c r="D26" s="41"/>
      <c r="E26" s="41"/>
      <c r="F26" s="41"/>
      <c r="G26" s="41"/>
      <c r="H26" s="41"/>
      <c r="I26" s="41"/>
      <c r="J26" s="41"/>
      <c r="K26" s="5"/>
    </row>
    <row r="27" spans="1:13" x14ac:dyDescent="0.3">
      <c r="A27" s="49" t="s">
        <v>41</v>
      </c>
      <c r="B27" s="50"/>
      <c r="C27" s="51" t="s">
        <v>42</v>
      </c>
      <c r="D27" s="52"/>
      <c r="E27" s="51" t="s">
        <v>43</v>
      </c>
      <c r="F27" s="52"/>
      <c r="G27" s="51" t="s">
        <v>44</v>
      </c>
      <c r="H27" s="51"/>
      <c r="I27" s="51" t="s">
        <v>45</v>
      </c>
      <c r="J27" s="52"/>
    </row>
    <row r="28" spans="1:13" ht="40.799999999999997" customHeight="1" x14ac:dyDescent="0.3">
      <c r="A28" s="53" t="s">
        <v>46</v>
      </c>
      <c r="B28" s="53" t="s">
        <v>47</v>
      </c>
      <c r="C28" s="53" t="s">
        <v>48</v>
      </c>
      <c r="D28" s="53" t="s">
        <v>49</v>
      </c>
      <c r="E28" s="53" t="s">
        <v>50</v>
      </c>
      <c r="F28" s="53" t="s">
        <v>51</v>
      </c>
      <c r="G28" s="53" t="s">
        <v>52</v>
      </c>
      <c r="H28" s="53" t="s">
        <v>53</v>
      </c>
      <c r="I28" s="53" t="s">
        <v>54</v>
      </c>
      <c r="J28" s="53" t="s">
        <v>55</v>
      </c>
      <c r="K28" t="s">
        <v>56</v>
      </c>
      <c r="M28" s="48"/>
    </row>
    <row r="29" spans="1:13" ht="34.950000000000003" customHeight="1" x14ac:dyDescent="0.3">
      <c r="A29" s="54" t="s">
        <v>57</v>
      </c>
      <c r="B29" s="55" t="s">
        <v>58</v>
      </c>
      <c r="C29" s="56">
        <v>27</v>
      </c>
      <c r="D29" s="56">
        <v>6800000</v>
      </c>
      <c r="E29" s="57">
        <v>0</v>
      </c>
      <c r="F29" s="57">
        <v>0</v>
      </c>
      <c r="G29" s="57">
        <v>0</v>
      </c>
      <c r="H29" s="57">
        <v>0</v>
      </c>
      <c r="I29" s="58">
        <f>IF(G29&gt;0,G29/Tabla1[[#This Row],[Física
(C)]],0)</f>
        <v>0</v>
      </c>
      <c r="J29" s="59">
        <f>IF(H29&gt;0,H29/Tabla1[[#This Row],[Financiera
(D)]],0)</f>
        <v>0</v>
      </c>
      <c r="K29"/>
    </row>
    <row r="30" spans="1:13" ht="39.6" customHeight="1" x14ac:dyDescent="0.3">
      <c r="A30" s="54" t="s">
        <v>59</v>
      </c>
      <c r="B30" s="55" t="s">
        <v>60</v>
      </c>
      <c r="C30" s="56">
        <v>84</v>
      </c>
      <c r="D30" s="56">
        <v>22775000</v>
      </c>
      <c r="E30" s="57">
        <v>12</v>
      </c>
      <c r="F30" s="57">
        <v>1000000</v>
      </c>
      <c r="G30" s="57">
        <v>12</v>
      </c>
      <c r="H30" s="57">
        <v>1000000</v>
      </c>
      <c r="I30" s="58">
        <f>IF(G30&gt;0,G30/Tabla1[[#This Row],[Física
(C)]],0)</f>
        <v>1</v>
      </c>
      <c r="J30" s="59">
        <f>IF(H30&gt;0,H30/Tabla1[[#This Row],[Financiera
(D)]],0)</f>
        <v>1</v>
      </c>
      <c r="K30"/>
    </row>
    <row r="31" spans="1:13" ht="33.6" customHeight="1" x14ac:dyDescent="0.3">
      <c r="A31" s="54" t="s">
        <v>61</v>
      </c>
      <c r="B31" s="55" t="s">
        <v>62</v>
      </c>
      <c r="C31" s="56">
        <v>8012</v>
      </c>
      <c r="D31" s="56">
        <v>20000000</v>
      </c>
      <c r="E31" s="57">
        <v>20</v>
      </c>
      <c r="F31" s="57">
        <v>200000</v>
      </c>
      <c r="G31" s="57">
        <v>0</v>
      </c>
      <c r="H31" s="57">
        <v>0</v>
      </c>
      <c r="I31" s="58">
        <f>IF(G31&gt;0,G31/Tabla1[[#This Row],[Física
(C)]],0)</f>
        <v>0</v>
      </c>
      <c r="J31" s="59">
        <f>IF(H31&gt;0,H31/Tabla1[[#This Row],[Financiera
(D)]],0)</f>
        <v>0</v>
      </c>
      <c r="K31"/>
    </row>
    <row r="32" spans="1:13" ht="51.6" customHeight="1" x14ac:dyDescent="0.3">
      <c r="A32" s="54" t="s">
        <v>63</v>
      </c>
      <c r="B32" s="55" t="s">
        <v>64</v>
      </c>
      <c r="C32" s="56">
        <v>200000</v>
      </c>
      <c r="D32" s="56">
        <v>75000000</v>
      </c>
      <c r="E32" s="57">
        <v>0</v>
      </c>
      <c r="F32" s="57">
        <v>0</v>
      </c>
      <c r="G32" s="57">
        <v>0</v>
      </c>
      <c r="H32" s="57">
        <v>0</v>
      </c>
      <c r="I32" s="58">
        <f>IF(G32&gt;0,G32/Tabla1[[#This Row],[Física
(C)]],0)</f>
        <v>0</v>
      </c>
      <c r="J32" s="59">
        <f>IF(H32&gt;0,H32/Tabla1[[#This Row],[Financiera
(D)]],0)</f>
        <v>0</v>
      </c>
      <c r="K32"/>
    </row>
    <row r="33" spans="1:11" ht="60" customHeight="1" x14ac:dyDescent="0.3">
      <c r="A33" s="54" t="s">
        <v>65</v>
      </c>
      <c r="B33" s="55" t="s">
        <v>64</v>
      </c>
      <c r="C33" s="56">
        <v>42813</v>
      </c>
      <c r="D33" s="56">
        <v>207239345</v>
      </c>
      <c r="E33" s="57">
        <v>10000</v>
      </c>
      <c r="F33" s="57">
        <v>42085659</v>
      </c>
      <c r="G33" s="57">
        <v>16904</v>
      </c>
      <c r="H33" s="57">
        <v>50690661.130000003</v>
      </c>
      <c r="I33" s="58">
        <f>IF(G33&gt;0,G33/Tabla1[[#This Row],[Física
(C)]],0)</f>
        <v>1.6903999999999999</v>
      </c>
      <c r="J33" s="59">
        <f>IF(H33&gt;0,H33/Tabla1[[#This Row],[Financiera
(D)]],0)</f>
        <v>1.2044639987697472</v>
      </c>
      <c r="K33"/>
    </row>
    <row r="34" spans="1:11" ht="15.6" x14ac:dyDescent="0.3">
      <c r="A34" s="60" t="s">
        <v>66</v>
      </c>
      <c r="B34" s="61"/>
      <c r="C34" s="61"/>
      <c r="D34" s="61"/>
      <c r="E34" s="61"/>
      <c r="F34" s="61"/>
      <c r="G34" s="61"/>
      <c r="H34" s="61"/>
      <c r="I34" s="61"/>
      <c r="J34" s="62"/>
    </row>
    <row r="35" spans="1:11" ht="15.6" x14ac:dyDescent="0.3">
      <c r="A35" s="63" t="s">
        <v>67</v>
      </c>
      <c r="B35" s="41"/>
      <c r="C35" s="41"/>
      <c r="D35" s="41"/>
      <c r="E35" s="41"/>
      <c r="F35" s="41"/>
      <c r="G35" s="41"/>
      <c r="H35" s="41"/>
      <c r="I35" s="41"/>
      <c r="J35" s="64"/>
      <c r="K35" s="5"/>
    </row>
    <row r="36" spans="1:11" ht="73.2" customHeight="1" x14ac:dyDescent="0.3">
      <c r="A36" s="65" t="s">
        <v>68</v>
      </c>
      <c r="B36" s="33" t="s">
        <v>69</v>
      </c>
      <c r="C36" s="33"/>
      <c r="D36" s="33"/>
      <c r="E36" s="33"/>
      <c r="F36" s="33"/>
      <c r="G36" s="33"/>
      <c r="H36" s="33"/>
      <c r="I36" s="33"/>
      <c r="J36" s="66"/>
    </row>
    <row r="37" spans="1:11" ht="91.2" customHeight="1" x14ac:dyDescent="0.3">
      <c r="A37" s="65" t="s">
        <v>70</v>
      </c>
      <c r="B37" s="33" t="s">
        <v>71</v>
      </c>
      <c r="C37" s="33"/>
      <c r="D37" s="33"/>
      <c r="E37" s="33"/>
      <c r="F37" s="33"/>
      <c r="G37" s="33"/>
      <c r="H37" s="33"/>
      <c r="I37" s="33"/>
      <c r="J37" s="66"/>
    </row>
    <row r="38" spans="1:11" ht="46.8" customHeight="1" x14ac:dyDescent="0.3">
      <c r="A38" s="67" t="s">
        <v>72</v>
      </c>
      <c r="B38" s="33" t="s">
        <v>78</v>
      </c>
      <c r="C38" s="33"/>
      <c r="D38" s="33"/>
      <c r="E38" s="33"/>
      <c r="F38" s="33"/>
      <c r="G38" s="33"/>
      <c r="H38" s="33"/>
      <c r="I38" s="33"/>
      <c r="J38" s="66"/>
    </row>
    <row r="39" spans="1:11" ht="130.80000000000001" customHeight="1" x14ac:dyDescent="0.3">
      <c r="A39" s="65" t="s">
        <v>73</v>
      </c>
      <c r="B39" s="33" t="s">
        <v>79</v>
      </c>
      <c r="C39" s="33"/>
      <c r="D39" s="33"/>
      <c r="E39" s="33"/>
      <c r="F39" s="33"/>
      <c r="G39" s="33"/>
      <c r="H39" s="33"/>
      <c r="I39" s="33"/>
      <c r="J39" s="66"/>
    </row>
    <row r="40" spans="1:11" ht="15.6" x14ac:dyDescent="0.3">
      <c r="A40" s="68" t="s">
        <v>74</v>
      </c>
      <c r="B40" s="40"/>
      <c r="C40" s="40"/>
      <c r="D40" s="40"/>
      <c r="E40" s="40"/>
      <c r="F40" s="40"/>
      <c r="G40" s="40"/>
      <c r="H40" s="40"/>
      <c r="I40" s="40"/>
      <c r="J40" s="69"/>
    </row>
    <row r="41" spans="1:11" ht="18.75" customHeight="1" thickBot="1" x14ac:dyDescent="0.35">
      <c r="A41" s="70" t="s">
        <v>75</v>
      </c>
      <c r="B41" s="71"/>
      <c r="C41" s="71"/>
      <c r="D41" s="71"/>
      <c r="E41" s="71"/>
      <c r="F41" s="71"/>
      <c r="G41" s="71"/>
      <c r="H41" s="71"/>
      <c r="I41" s="71"/>
      <c r="J41" s="72"/>
      <c r="K41" s="5"/>
    </row>
    <row r="42" spans="1:11" ht="59.4" customHeight="1" x14ac:dyDescent="0.3">
      <c r="A42" s="73"/>
      <c r="B42" s="73"/>
      <c r="C42" s="74"/>
      <c r="D42" s="74"/>
      <c r="E42" s="74"/>
      <c r="F42" s="74"/>
      <c r="G42" s="74"/>
      <c r="H42" s="73"/>
      <c r="I42" s="73"/>
      <c r="J42" s="73"/>
    </row>
    <row r="43" spans="1:11" ht="21" customHeight="1" x14ac:dyDescent="0.3">
      <c r="A43" s="75" t="s">
        <v>76</v>
      </c>
      <c r="B43" s="75"/>
      <c r="C43" s="75"/>
      <c r="D43" s="75"/>
      <c r="E43" s="75"/>
      <c r="F43" s="75"/>
      <c r="G43" s="75"/>
      <c r="H43" s="75"/>
      <c r="I43" s="75"/>
      <c r="J43" s="75"/>
    </row>
    <row r="44" spans="1:11" ht="23.4" customHeight="1" x14ac:dyDescent="0.3">
      <c r="A44" s="76" t="s">
        <v>77</v>
      </c>
      <c r="B44" s="76"/>
      <c r="C44" s="76"/>
      <c r="D44" s="76"/>
      <c r="E44" s="76"/>
      <c r="F44" s="76"/>
      <c r="G44" s="76"/>
      <c r="H44" s="76"/>
      <c r="I44" s="76"/>
      <c r="J44" s="76"/>
    </row>
    <row r="45" spans="1:11" ht="26.4" customHeight="1" x14ac:dyDescent="0.3"/>
  </sheetData>
  <mergeCells count="50">
    <mergeCell ref="A40:J40"/>
    <mergeCell ref="A41:J41"/>
    <mergeCell ref="A43:J43"/>
    <mergeCell ref="A44:J44"/>
    <mergeCell ref="A34:J34"/>
    <mergeCell ref="A35:J35"/>
    <mergeCell ref="B36:J36"/>
    <mergeCell ref="B37:J37"/>
    <mergeCell ref="B38:J38"/>
    <mergeCell ref="B39:J39"/>
    <mergeCell ref="A25:B25"/>
    <mergeCell ref="C25:E25"/>
    <mergeCell ref="F25:H25"/>
    <mergeCell ref="I25:J25"/>
    <mergeCell ref="A26:J26"/>
    <mergeCell ref="A27:B27"/>
    <mergeCell ref="C27:D27"/>
    <mergeCell ref="E27:F27"/>
    <mergeCell ref="G27:H27"/>
    <mergeCell ref="I27:J27"/>
    <mergeCell ref="A22:J22"/>
    <mergeCell ref="A23:J23"/>
    <mergeCell ref="A24:B24"/>
    <mergeCell ref="C24:E24"/>
    <mergeCell ref="F24:H24"/>
    <mergeCell ref="I24:J24"/>
    <mergeCell ref="C16:J16"/>
    <mergeCell ref="A17:J17"/>
    <mergeCell ref="B18:J18"/>
    <mergeCell ref="B19:J19"/>
    <mergeCell ref="B20:J20"/>
    <mergeCell ref="B21:J21"/>
    <mergeCell ref="B10:J10"/>
    <mergeCell ref="B11:J11"/>
    <mergeCell ref="B12:J12"/>
    <mergeCell ref="A13:J13"/>
    <mergeCell ref="C14:J14"/>
    <mergeCell ref="C15:J15"/>
    <mergeCell ref="A4:J4"/>
    <mergeCell ref="A5:J5"/>
    <mergeCell ref="A6:J6"/>
    <mergeCell ref="A7:J7"/>
    <mergeCell ref="B8:J8"/>
    <mergeCell ref="B9:J9"/>
    <mergeCell ref="A1:A3"/>
    <mergeCell ref="B1:J1"/>
    <mergeCell ref="B2:C2"/>
    <mergeCell ref="D2:H2"/>
    <mergeCell ref="B3:C3"/>
    <mergeCell ref="D3:H3"/>
  </mergeCells>
  <dataValidations count="16">
    <dataValidation allowBlank="1" sqref="A8" xr:uid="{15A0419A-8047-4D37-950C-8B93ACA0F5CE}"/>
    <dataValidation allowBlank="1" showInputMessage="1" prompt="Nombre del capítulo" sqref="B8:J10" xr:uid="{F6E81DFE-F103-43F6-9E5A-DA57443B566E}"/>
    <dataValidation allowBlank="1" showInputMessage="1" showErrorMessage="1" prompt="¿A quién va dirigido el programa?, ¿qué característica tiene esta población que requiere ser beneficiada?" sqref="B20:J20" xr:uid="{D3FED960-7818-4FF2-8590-46ABF4FE523C}"/>
    <dataValidation allowBlank="1" showInputMessage="1" showErrorMessage="1" prompt="Nombre del producto" sqref="B36:J36" xr:uid="{A32D1DFA-CB82-48C0-83C0-42D38042A021}"/>
    <dataValidation allowBlank="1" showInputMessage="1" showErrorMessage="1" prompt="¿En qué consiste el producto? su objetivo" sqref="B37:J37" xr:uid="{38379B3B-55A8-4439-8BED-BC3858E7F938}"/>
    <dataValidation allowBlank="1" showInputMessage="1" showErrorMessage="1" prompt="1. Describir lo plasmado en el presupuesto_x000a_2. Describir lo alcanzado en términos financieros y de producción " sqref="B38:J38" xr:uid="{5E2FDE74-B915-4EC6-90CC-C73656AE0A1B}"/>
    <dataValidation allowBlank="1" showInputMessage="1" showErrorMessage="1" prompt="De existir desvío, explicar razones." sqref="B39:J39" xr:uid="{BF421789-4C3A-458E-B422-FC285D8488E5}"/>
    <dataValidation allowBlank="1" showInputMessage="1" showErrorMessage="1" prompt="Oportunidades de mejora identificadas" sqref="A42:J42" xr:uid="{FCC84195-13F5-49C4-B33A-E1D8AB2C99B4}"/>
    <dataValidation allowBlank="1" showInputMessage="1" showErrorMessage="1" prompt="Presupuesto del programa" sqref="A25:C25 F25" xr:uid="{53C0645E-822D-4CE1-9570-8A7EA4C0B68B}"/>
    <dataValidation allowBlank="1" showInputMessage="1" showErrorMessage="1" prompt="¿En qué consiste el programa?" sqref="B19:J19" xr:uid="{EF5442FF-D86A-4E02-BE72-8E4643D68DDA}"/>
    <dataValidation allowBlank="1" showInputMessage="1" showErrorMessage="1" prompt="Nombre de cada producto" sqref="A28:A33" xr:uid="{825B8CA9-3056-4E60-8509-2D78499904AD}"/>
    <dataValidation allowBlank="1" showInputMessage="1" showErrorMessage="1" prompt="Nombre del indicador" sqref="B28:B33" xr:uid="{6A759472-7848-4A1E-BE84-04A2C0D75806}"/>
    <dataValidation allowBlank="1" showInputMessage="1" showErrorMessage="1" prompt="Meta anual del indicador" sqref="C28:C33 E28 D29:D33" xr:uid="{24295366-ABD5-4B15-9DD5-9512C5B3048A}"/>
    <dataValidation allowBlank="1" showInputMessage="1" showErrorMessage="1" prompt="Monto presupuestado para el producto" sqref="F28 D28 E29:H33" xr:uid="{50E0EC59-99BE-4958-AE16-A4E02DE3EB53}"/>
    <dataValidation allowBlank="1" showInputMessage="1" showErrorMessage="1" prompt="Meta alcanzada en el trimestre" sqref="G28" xr:uid="{934CBE81-0CCD-4E82-87FC-ED9C3EDB14C2}"/>
    <dataValidation allowBlank="1" showInputMessage="1" showErrorMessage="1" prompt="Monto ejecutado en el trimestre" sqref="H28" xr:uid="{32A00FCC-5331-453C-9F26-9D753DE10C73}"/>
  </dataValidations>
  <pageMargins left="0.23622047244094491" right="0.15748031496062992" top="0.31496062992125984" bottom="0.43307086614173229" header="0.31496062992125984" footer="0.31496062992125984"/>
  <pageSetup scale="66" fitToHeight="0" orientation="landscape" r:id="rId1"/>
  <rowBreaks count="1" manualBreakCount="1">
    <brk id="33"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T1-2025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Zaidy María Guillen Alvarez</cp:lastModifiedBy>
  <cp:lastPrinted>2025-04-11T19:12:48Z</cp:lastPrinted>
  <dcterms:created xsi:type="dcterms:W3CDTF">2025-04-11T16:07:33Z</dcterms:created>
  <dcterms:modified xsi:type="dcterms:W3CDTF">2025-04-11T19:51:11Z</dcterms:modified>
</cp:coreProperties>
</file>