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Presupuesto\"/>
    </mc:Choice>
  </mc:AlternateContent>
  <xr:revisionPtr revIDLastSave="0" documentId="13_ncr:1_{740F05FF-1C6A-48A0-A463-D55219E0EEA7}" xr6:coauthVersionLast="47" xr6:coauthVersionMax="47" xr10:uidLastSave="{00000000-0000-0000-0000-000000000000}"/>
  <bookViews>
    <workbookView xWindow="-120" yWindow="-120" windowWidth="20730" windowHeight="11160" xr2:uid="{104DC409-D32A-4378-9FEF-B778B1B81D88}"/>
  </bookViews>
  <sheets>
    <sheet name="0001 Presupuesto Aprobado  " sheetId="4" r:id="rId1"/>
  </sheets>
  <definedNames>
    <definedName name="_xlnm.Print_Area" localSheetId="0">'0001 Presupuesto Aprobado  '!$C$1:$E$91</definedName>
    <definedName name="_xlnm.Print_Titles" localSheetId="0">'0001 Presupuesto Aprobado  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4" l="1"/>
  <c r="E53" i="4"/>
  <c r="E46" i="4"/>
  <c r="E37" i="4"/>
  <c r="E27" i="4"/>
  <c r="E17" i="4"/>
  <c r="E11" i="4"/>
  <c r="D63" i="4"/>
  <c r="D53" i="4"/>
  <c r="D46" i="4"/>
  <c r="D37" i="4"/>
  <c r="D27" i="4"/>
  <c r="D17" i="4"/>
  <c r="D11" i="4"/>
  <c r="D84" i="4" l="1"/>
  <c r="E84" i="4"/>
</calcChain>
</file>

<file path=xl/sharedStrings.xml><?xml version="1.0" encoding="utf-8"?>
<sst xmlns="http://schemas.openxmlformats.org/spreadsheetml/2006/main" count="88" uniqueCount="88">
  <si>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</si>
  <si>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</si>
  <si>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</si>
  <si>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t>FUENTE : Sistema Integrado de Gestión Financiera  (SIGEF)</t>
  </si>
  <si>
    <t>Total general</t>
  </si>
  <si>
    <t>4.3.5 - DISMINUCIÓN DEPÓSITOS FONDOS DE TERCEROS</t>
  </si>
  <si>
    <t>4.3 - DISMINUCIÓN DE FONDOS DE TERCEROS</t>
  </si>
  <si>
    <t>4.2.2 - DISMINUCIÓN DE PASIVOS NO CORRIENTES</t>
  </si>
  <si>
    <t>4.2.1 - DISMINUCIÓN DE PASIVOS CORRIENTES</t>
  </si>
  <si>
    <t>4.2 - DISMINUCIÓN DE PASIVOS</t>
  </si>
  <si>
    <t>4.1.2 - INCREMENTO DE ACTIVOS FINANCIEROS NO CORRIENTES</t>
  </si>
  <si>
    <t>4.1.1 - INCREMENTO DE ACTIVOS FINANCIEROS CORRIENTES</t>
  </si>
  <si>
    <t>4.1 - INCREMENTO DE ACTIVOS FINANCIEROS</t>
  </si>
  <si>
    <t>4 - APLICACIONES FINANCIERAS</t>
  </si>
  <si>
    <t>2.9.4 - COMISIONES Y OTROS GASTOS BANCARIOS DE LA DEUDA PÚBLICA</t>
  </si>
  <si>
    <t>2.9.2 - INTERESES DE LA DEUDA PUBLICA EXTERNA</t>
  </si>
  <si>
    <t>2.9.1 - INTERESES DE LA DEUDA PÚBLICA INTERNA</t>
  </si>
  <si>
    <t>2.9 - GASTOS FINANCIEROS</t>
  </si>
  <si>
    <t>2.8.2 - ADQUISICIÓN DE TÍTULOS VALORES REPRESENTATIVOS DE DEUDA</t>
  </si>
  <si>
    <t>2.8.1 - CONCESIÓN DE PRESTAMOS</t>
  </si>
  <si>
    <t>2.8 - ADQUISICION DE ACTIVOS FINANCIEROS CON FINES DE POLÍTICA</t>
  </si>
  <si>
    <t>2.7.4 - GASTOS QUE SE ASIGNARÁN DURANTE EL EJERCICIO PARA INVERSIÓN (ART. 32 Y 33 LEY 423-06)</t>
  </si>
  <si>
    <t>2.7.3 - CONSTRUCCIONES EN BIENES CONCESIONADOS</t>
  </si>
  <si>
    <t>2.7.2 - INFRAESTRUCTURA</t>
  </si>
  <si>
    <t>2.7.1 - OBRAS EN EDIFICACIONES</t>
  </si>
  <si>
    <t>2.7 - OBRAS</t>
  </si>
  <si>
    <t>2.6.9 - EDIFICIOS, ESTRUCTURAS, TIERRAS, TERRENOS Y OBJETOS DE VALOR</t>
  </si>
  <si>
    <t>2.6.8 - BIENES INTANGIBLES</t>
  </si>
  <si>
    <t>2.6.7 - ACTIVOS BIOLÓGICOS</t>
  </si>
  <si>
    <t>2.6.6 - EQUIPOS DE DEFENSA Y SEGURIDAD</t>
  </si>
  <si>
    <t>2.6.5 - MAQUINARIA, OTROS EQUIPOS Y HERRAMIENTAS</t>
  </si>
  <si>
    <t>2.6.4 - VEHÍCULOS Y EQUIPO DE TRANSPORTE, TRACCIÓN Y ELEVACIÓN</t>
  </si>
  <si>
    <t>2.6.3 - EQUIPO E INSTRUMENTAL, CIENTÍFICO Y LABORATORIO</t>
  </si>
  <si>
    <t>2.6.2 - MOBILIARIO Y EQUIPO AUDIOVISUAL, RECREATIVO Y EDUCACIONAL</t>
  </si>
  <si>
    <t>2.6.1 - MOBILIARIO Y EQUIPO</t>
  </si>
  <si>
    <t>2.6 - BIENES MUEBLES, INMUEBLES E INTANGIBLES</t>
  </si>
  <si>
    <t>2.5.9 - TRANSFERENCIAS DE CAPITAL A OTRAS INSTITUCIONES PÚBLICAS</t>
  </si>
  <si>
    <t>2.5.6 - TRANSFERENCIAS DE CAPITAL AL SECTOR EXTERNO</t>
  </si>
  <si>
    <t>2.5.4 - TRANSFERENCIAS DE CAPITAL  A EMPRESAS PÚBLICAS NO FINANCIERAS</t>
  </si>
  <si>
    <t>2.5.3 - TRANSFERENCIAS DE CAPITAL A GOBIERNOS GENERALES LOCALES</t>
  </si>
  <si>
    <t>2.5.2 - TRANSFERENCIAS DE CAPITAL AL GOBIERNO GENERAL  NACIONAL</t>
  </si>
  <si>
    <t>2.5.1 - TRANSFERENCIAS DE CAPITAL AL SECTOR PRIVADO</t>
  </si>
  <si>
    <t>2.5 - TRANSFERENCIAS DE CAPITAL</t>
  </si>
  <si>
    <t>2.4.9 - TRANSFERENCIAS CORRIENTES A OTRAS INSTITUCIONES PÚBLICAS</t>
  </si>
  <si>
    <t>2.4.7 - TRANSFERENCIAS CORRIENTES AL SECTOR EXTERNO</t>
  </si>
  <si>
    <t>2.4.6 - SUBVENCIONES</t>
  </si>
  <si>
    <t>2.4.5 - TRANSFERENCIAS CORRIENTES A INSTITUCIONES PÚBLICAS FINANCIERAS</t>
  </si>
  <si>
    <t>2.4.4 - TRANSFERENCIAS CORRIENTES A EMPRESAS PÚBLICAS NO FINANCIERAS</t>
  </si>
  <si>
    <t>2.4.3 - TRANSFERENCIAS CORRIENTES A GOBIERNOS GENERALES LOCALES</t>
  </si>
  <si>
    <t>2.4.2 - TRANSFERENCIAS CORRIENTES AL  GOBIERNO GENERAL NACIONAL</t>
  </si>
  <si>
    <t>2.4.1 - TRANSFERENCIAS CORRIENTES AL SECTOR PRIVADO</t>
  </si>
  <si>
    <t>2.4 - TRANSFERENCIAS CORRIENTES</t>
  </si>
  <si>
    <t>2.3.9 - PRODUCTOS Y ÚTILES VARIOS</t>
  </si>
  <si>
    <t>2.3.8 - GASTOS QUE SE ASIGNARÁN DURANTE EL EJERCICIO (ART. 32 Y 33 LEY 423-06)</t>
  </si>
  <si>
    <t>2.3.7 - COMBUSTIBLES, LUBRICANTES, PRODUCTOS QUÍMICOS Y CONEXOS</t>
  </si>
  <si>
    <t>2.3.6 - PRODUCTOS DE MINERALES, METÁLICOS Y NO METÁLICOS</t>
  </si>
  <si>
    <t>2.3.5 - PRODUCTOS DE CUERO, CAUCHO Y PLÁSTICO</t>
  </si>
  <si>
    <t>2.3.4 - PRODUCTOS FARMACÉUTICOS</t>
  </si>
  <si>
    <t>2.3.3 - PRODUCTOS DE PAPEL, CARTÓN E IMPRESOS</t>
  </si>
  <si>
    <t>2.3.2 - TEXTILES Y VESTUARIOS</t>
  </si>
  <si>
    <t>2.3.1 - ALIMENTOS Y PRODUCTOS AGROFORESTALES</t>
  </si>
  <si>
    <t>2.3 - MATERIALES Y SUMINISTROS</t>
  </si>
  <si>
    <t>2.2.9 - OTRAS CONTRATACIONES DE SERVICIOS</t>
  </si>
  <si>
    <t>2.2.8 - OTROS SERVICIOS NO INCLUIDOS EN CONCEPTOS ANTERIORES</t>
  </si>
  <si>
    <t>2.2.7 - SERVICIOS DE CONSERVACIÓN, REPARACIONES MENORES E INSTALACIONES TEMPORALES</t>
  </si>
  <si>
    <t>2.2.6 - SEGUROS</t>
  </si>
  <si>
    <t>2.2.5 - ALQUILERES Y RENTAS</t>
  </si>
  <si>
    <t>2.2.4 - TRANSPORTE Y ALMACENAJE</t>
  </si>
  <si>
    <t>2.2.3 - VIÁTICOS</t>
  </si>
  <si>
    <t>2.2.2 - PUBLICIDAD, IMPRESIÓN Y ENCUADERNACIÓN</t>
  </si>
  <si>
    <t>2.2.1 - SERVICIOS BÁSICOS</t>
  </si>
  <si>
    <t>2.2 - CONTRATACIÓN DE SERVICIOS</t>
  </si>
  <si>
    <t>2.1.5 - CONTRIBUCIONES A LA SEGURIDAD SOCIAL</t>
  </si>
  <si>
    <t>2.1.4 - GRATIFICACIONES Y BONIFICACIONES</t>
  </si>
  <si>
    <t>2.1.3 - DIETAS Y GASTOS DE REPRESENTACIÓN</t>
  </si>
  <si>
    <t>2.1.2 - SOBRESUELDOS</t>
  </si>
  <si>
    <t>2.1.1 - REMUNERACIONES</t>
  </si>
  <si>
    <t>2.1 - REMUNERACIONES Y CONTRIBUCIONES</t>
  </si>
  <si>
    <t>2 - GASTOS</t>
  </si>
  <si>
    <t>Presupuesto Modificado</t>
  </si>
  <si>
    <t>Presupuesto Aprobado</t>
  </si>
  <si>
    <t>Detalle</t>
  </si>
  <si>
    <t>DIRECCION FINANCIERA / DEPARTAMENTO DE PRESUPUESTO</t>
  </si>
  <si>
    <t xml:space="preserve">MINISTERIO DE CULTURA </t>
  </si>
  <si>
    <t>Año 2024</t>
  </si>
  <si>
    <t>UNIDAD EJECUTORA 0001</t>
  </si>
  <si>
    <t>En RD$2,798,906,675.00</t>
  </si>
  <si>
    <t xml:space="preserve">Presupuesto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</si>
</sst>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6" fillId="0" borderId="0" xfId="0" applyFont="1" applyAlignment="1">
      <alignment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40" fontId="0" fillId="0" borderId="0" xfId="0" applyNumberFormat="1" applyAlignment="1">
      <alignment vertical="center"/>
    </xf>
    <xf numFmtId="40" fontId="4" fillId="0" borderId="2" xfId="0" applyNumberFormat="1" applyFont="1" applyBorder="1" applyAlignment="1">
      <alignment vertical="center"/>
    </xf>
    <xf numFmtId="40" fontId="4" fillId="0" borderId="0" xfId="0" applyNumberFormat="1" applyFont="1" applyAlignment="1">
      <alignment vertical="center"/>
    </xf>
    <xf numFmtId="40" fontId="3" fillId="0" borderId="0" xfId="0" applyNumberFormat="1" applyFont="1" applyAlignment="1">
      <alignment vertical="center"/>
    </xf>
    <xf numFmtId="40" fontId="5" fillId="2" borderId="1" xfId="0" applyNumberFormat="1" applyFont="1" applyFill="1" applyBorder="1" applyAlignment="1">
      <alignment vertical="center"/>
    </xf>
    <xf numFmtId="40" fontId="3" fillId="0" borderId="0" xfId="0" applyNumberFormat="1" applyFont="1" applyAlignment="1">
      <alignment horizontal="left" vertical="center" wrapText="1"/>
    </xf>
    <xf numFmtId="40" fontId="4" fillId="0" borderId="0" xfId="0" applyNumberFormat="1" applyFont="1" applyAlignment="1">
      <alignment horizontal="center"/>
    </xf>
    <xf numFmtId="40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/>
    </xf>
    <xf numFmtId="40" fontId="2" fillId="2" borderId="4" xfId="1" applyNumberFormat="1" applyFont="1" applyFill="1" applyBorder="1" applyAlignment="1">
      <alignment horizontal="center" vertical="center" wrapText="1"/>
    </xf>
    <xf numFmtId="40" fontId="2" fillId="2" borderId="3" xfId="1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readingOrder="1"/>
    </xf>
    <xf numFmtId="0" fontId="11" fillId="0" borderId="0" xfId="0" applyFont="1" applyAlignment="1">
      <alignment horizontal="center" vertical="center" readingOrder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18716</xdr:colOff>
      <xdr:row>1</xdr:row>
      <xdr:rowOff>265990</xdr:rowOff>
    </xdr:from>
    <xdr:ext cx="1473725" cy="719759"/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F48493E4-328F-426F-AB68-16394F8EDED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889" y="874125"/>
          <a:ext cx="1473725" cy="7197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363108</xdr:colOff>
      <xdr:row>88</xdr:row>
      <xdr:rowOff>342071</xdr:rowOff>
    </xdr:from>
    <xdr:to>
      <xdr:col>4</xdr:col>
      <xdr:colOff>934608</xdr:colOff>
      <xdr:row>92</xdr:row>
      <xdr:rowOff>60545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72D835-87F0-539F-21E7-CC9EC9934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081" r="9236" b="37057"/>
        <a:stretch/>
      </xdr:blipFill>
      <xdr:spPr>
        <a:xfrm>
          <a:off x="1340456" y="13743332"/>
          <a:ext cx="5562103" cy="773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9D98-3A3B-42FD-AB9F-F92197D7E5BB}">
  <sheetPr>
    <tabColor theme="4" tint="-0.499984740745262"/>
    <pageSetUpPr fitToPage="1"/>
  </sheetPr>
  <dimension ref="B1:P91"/>
  <sheetViews>
    <sheetView showGridLines="0" tabSelected="1" topLeftCell="A2" zoomScale="130" zoomScaleNormal="130" workbookViewId="0">
      <selection activeCell="C15" sqref="C15"/>
    </sheetView>
  </sheetViews>
  <sheetFormatPr baseColWidth="10" defaultColWidth="11.42578125" defaultRowHeight="15" x14ac:dyDescent="0.25"/>
  <cols>
    <col min="1" max="1" width="5.5703125" style="1" customWidth="1"/>
    <col min="2" max="2" width="2.85546875" style="1" customWidth="1"/>
    <col min="3" max="3" width="52.5703125" style="1" customWidth="1"/>
    <col min="4" max="5" width="20.28515625" style="15" customWidth="1"/>
    <col min="6" max="6" width="4.7109375" style="1" customWidth="1"/>
    <col min="7" max="16384" width="11.42578125" style="1"/>
  </cols>
  <sheetData>
    <row r="1" spans="2:16" ht="48" customHeight="1" x14ac:dyDescent="0.25"/>
    <row r="2" spans="2:16" ht="21.75" customHeight="1" x14ac:dyDescent="0.25">
      <c r="C2" s="26" t="s">
        <v>83</v>
      </c>
      <c r="D2" s="27"/>
      <c r="E2" s="27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2:16" ht="12" customHeight="1" x14ac:dyDescent="0.25">
      <c r="C3" s="31" t="s">
        <v>82</v>
      </c>
      <c r="D3" s="32"/>
      <c r="E3" s="3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2:16" ht="15.75" x14ac:dyDescent="0.25">
      <c r="C4" s="33" t="s">
        <v>84</v>
      </c>
      <c r="D4" s="34"/>
      <c r="E4" s="34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2:16" ht="12" customHeight="1" x14ac:dyDescent="0.25">
      <c r="C5" s="35" t="s">
        <v>87</v>
      </c>
      <c r="D5" s="36"/>
      <c r="E5" s="36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2:16" ht="9.75" customHeight="1" x14ac:dyDescent="0.25">
      <c r="B6" s="11"/>
      <c r="C6" s="37" t="s">
        <v>86</v>
      </c>
      <c r="D6" s="38"/>
      <c r="E6" s="38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2:16" x14ac:dyDescent="0.25">
      <c r="C7" s="39" t="s">
        <v>85</v>
      </c>
      <c r="D7" s="39"/>
      <c r="E7" s="39"/>
    </row>
    <row r="8" spans="2:16" ht="15" customHeight="1" x14ac:dyDescent="0.25">
      <c r="C8" s="28" t="s">
        <v>81</v>
      </c>
      <c r="D8" s="29" t="s">
        <v>80</v>
      </c>
      <c r="E8" s="29" t="s">
        <v>79</v>
      </c>
      <c r="F8" s="9"/>
    </row>
    <row r="9" spans="2:16" ht="23.25" customHeight="1" x14ac:dyDescent="0.25">
      <c r="C9" s="28"/>
      <c r="D9" s="30"/>
      <c r="E9" s="30"/>
      <c r="F9" s="9"/>
    </row>
    <row r="10" spans="2:16" x14ac:dyDescent="0.25">
      <c r="C10" s="8" t="s">
        <v>78</v>
      </c>
      <c r="D10" s="16"/>
      <c r="E10" s="16"/>
      <c r="F10" s="9"/>
    </row>
    <row r="11" spans="2:16" ht="10.9" customHeight="1" x14ac:dyDescent="0.25">
      <c r="C11" s="7" t="s">
        <v>77</v>
      </c>
      <c r="D11" s="17">
        <f>D12+D13+D14+D15+D16</f>
        <v>1046867836</v>
      </c>
      <c r="E11" s="17">
        <f>E12+E13+E14+E15+E16</f>
        <v>1046867836</v>
      </c>
      <c r="F11" s="9"/>
    </row>
    <row r="12" spans="2:16" ht="10.9" customHeight="1" x14ac:dyDescent="0.25">
      <c r="C12" s="6" t="s">
        <v>76</v>
      </c>
      <c r="D12" s="18">
        <v>674668105</v>
      </c>
      <c r="E12" s="18">
        <v>674063594</v>
      </c>
      <c r="F12" s="9"/>
    </row>
    <row r="13" spans="2:16" ht="10.9" customHeight="1" x14ac:dyDescent="0.25">
      <c r="C13" s="6" t="s">
        <v>75</v>
      </c>
      <c r="D13" s="18">
        <v>278368000</v>
      </c>
      <c r="E13" s="18">
        <v>279011625</v>
      </c>
      <c r="F13" s="9"/>
    </row>
    <row r="14" spans="2:16" ht="10.9" customHeight="1" x14ac:dyDescent="0.25">
      <c r="C14" s="6" t="s">
        <v>74</v>
      </c>
      <c r="D14" s="18">
        <v>0</v>
      </c>
      <c r="E14" s="18">
        <v>0</v>
      </c>
      <c r="F14" s="9"/>
    </row>
    <row r="15" spans="2:16" ht="10.9" customHeight="1" x14ac:dyDescent="0.25">
      <c r="C15" s="6" t="s">
        <v>73</v>
      </c>
      <c r="D15" s="18">
        <v>0</v>
      </c>
      <c r="E15" s="18">
        <v>0</v>
      </c>
      <c r="F15" s="9"/>
    </row>
    <row r="16" spans="2:16" ht="10.9" customHeight="1" x14ac:dyDescent="0.25">
      <c r="C16" s="6" t="s">
        <v>72</v>
      </c>
      <c r="D16" s="18">
        <v>93831731</v>
      </c>
      <c r="E16" s="18">
        <v>93792617</v>
      </c>
      <c r="F16" s="9"/>
    </row>
    <row r="17" spans="3:6" ht="10.9" customHeight="1" x14ac:dyDescent="0.25">
      <c r="C17" s="7" t="s">
        <v>71</v>
      </c>
      <c r="D17" s="17">
        <f>D18+D19+D20+D21+D22+D23+D24+D25+D26</f>
        <v>405782114</v>
      </c>
      <c r="E17" s="17">
        <f>E18+E19+E20+E21+E22+E23+E24+E25+E26</f>
        <v>437603069</v>
      </c>
      <c r="F17" s="9"/>
    </row>
    <row r="18" spans="3:6" ht="10.9" customHeight="1" x14ac:dyDescent="0.25">
      <c r="C18" s="6" t="s">
        <v>70</v>
      </c>
      <c r="D18" s="18">
        <v>101406732</v>
      </c>
      <c r="E18" s="18">
        <v>101406732</v>
      </c>
      <c r="F18" s="9"/>
    </row>
    <row r="19" spans="3:6" ht="10.9" customHeight="1" x14ac:dyDescent="0.25">
      <c r="C19" s="6" t="s">
        <v>69</v>
      </c>
      <c r="D19" s="18">
        <v>19000000</v>
      </c>
      <c r="E19" s="18">
        <v>20830000</v>
      </c>
      <c r="F19" s="9"/>
    </row>
    <row r="20" spans="3:6" ht="10.9" customHeight="1" x14ac:dyDescent="0.25">
      <c r="C20" s="6" t="s">
        <v>68</v>
      </c>
      <c r="D20" s="18">
        <v>17100000</v>
      </c>
      <c r="E20" s="18">
        <v>17100000</v>
      </c>
      <c r="F20" s="9"/>
    </row>
    <row r="21" spans="3:6" ht="10.9" customHeight="1" x14ac:dyDescent="0.25">
      <c r="C21" s="6" t="s">
        <v>67</v>
      </c>
      <c r="D21" s="18">
        <v>1680000</v>
      </c>
      <c r="E21" s="18">
        <v>1680000</v>
      </c>
      <c r="F21" s="9"/>
    </row>
    <row r="22" spans="3:6" ht="10.9" customHeight="1" x14ac:dyDescent="0.25">
      <c r="C22" s="6" t="s">
        <v>66</v>
      </c>
      <c r="D22" s="18">
        <v>21540000</v>
      </c>
      <c r="E22" s="18">
        <v>24498600</v>
      </c>
    </row>
    <row r="23" spans="3:6" ht="10.9" customHeight="1" x14ac:dyDescent="0.25">
      <c r="C23" s="6" t="s">
        <v>65</v>
      </c>
      <c r="D23" s="18">
        <v>12251000</v>
      </c>
      <c r="E23" s="18">
        <v>12251000</v>
      </c>
    </row>
    <row r="24" spans="3:6" ht="21" customHeight="1" x14ac:dyDescent="0.25">
      <c r="C24" s="4" t="s">
        <v>64</v>
      </c>
      <c r="D24" s="18">
        <v>76695138</v>
      </c>
      <c r="E24" s="18">
        <v>92637138</v>
      </c>
    </row>
    <row r="25" spans="3:6" ht="10.9" customHeight="1" x14ac:dyDescent="0.25">
      <c r="C25" s="6" t="s">
        <v>63</v>
      </c>
      <c r="D25" s="18">
        <v>129790000</v>
      </c>
      <c r="E25" s="18">
        <v>135620000</v>
      </c>
    </row>
    <row r="26" spans="3:6" ht="10.9" customHeight="1" x14ac:dyDescent="0.25">
      <c r="C26" s="6" t="s">
        <v>62</v>
      </c>
      <c r="D26" s="18">
        <v>26319244</v>
      </c>
      <c r="E26" s="18">
        <v>31579599</v>
      </c>
    </row>
    <row r="27" spans="3:6" ht="10.9" customHeight="1" x14ac:dyDescent="0.25">
      <c r="C27" s="7" t="s">
        <v>61</v>
      </c>
      <c r="D27" s="17">
        <f>D28+D29+D30+D31+D32+D33+D34+D35+D36</f>
        <v>42040000</v>
      </c>
      <c r="E27" s="17">
        <f>E28+E29+E30+E31+E32+E33+E34+E35+E36</f>
        <v>43750045</v>
      </c>
    </row>
    <row r="28" spans="3:6" ht="10.9" customHeight="1" x14ac:dyDescent="0.25">
      <c r="C28" s="6" t="s">
        <v>60</v>
      </c>
      <c r="D28" s="18">
        <v>2200000</v>
      </c>
      <c r="E28" s="18">
        <v>2400000</v>
      </c>
    </row>
    <row r="29" spans="3:6" ht="10.9" customHeight="1" x14ac:dyDescent="0.25">
      <c r="C29" s="6" t="s">
        <v>59</v>
      </c>
      <c r="D29" s="18">
        <v>2090000</v>
      </c>
      <c r="E29" s="18">
        <v>2090000</v>
      </c>
    </row>
    <row r="30" spans="3:6" ht="10.9" customHeight="1" x14ac:dyDescent="0.25">
      <c r="C30" s="6" t="s">
        <v>58</v>
      </c>
      <c r="D30" s="18">
        <v>4100000</v>
      </c>
      <c r="E30" s="18">
        <v>5100000</v>
      </c>
    </row>
    <row r="31" spans="3:6" ht="10.9" customHeight="1" x14ac:dyDescent="0.25">
      <c r="C31" s="6" t="s">
        <v>57</v>
      </c>
      <c r="D31" s="18">
        <v>10000</v>
      </c>
      <c r="E31" s="18">
        <v>100000</v>
      </c>
    </row>
    <row r="32" spans="3:6" ht="10.9" customHeight="1" x14ac:dyDescent="0.25">
      <c r="C32" s="6" t="s">
        <v>56</v>
      </c>
      <c r="D32" s="18">
        <v>440000</v>
      </c>
      <c r="E32" s="18">
        <v>440000</v>
      </c>
    </row>
    <row r="33" spans="3:5" ht="10.9" customHeight="1" x14ac:dyDescent="0.25">
      <c r="C33" s="6" t="s">
        <v>55</v>
      </c>
      <c r="D33" s="18">
        <v>550000</v>
      </c>
      <c r="E33" s="18">
        <v>760045</v>
      </c>
    </row>
    <row r="34" spans="3:5" ht="10.9" customHeight="1" x14ac:dyDescent="0.25">
      <c r="C34" s="6" t="s">
        <v>54</v>
      </c>
      <c r="D34" s="18">
        <v>21300000</v>
      </c>
      <c r="E34" s="18">
        <v>21400000</v>
      </c>
    </row>
    <row r="35" spans="3:5" ht="21" customHeight="1" x14ac:dyDescent="0.25">
      <c r="C35" s="4" t="s">
        <v>53</v>
      </c>
      <c r="D35" s="18">
        <v>0</v>
      </c>
      <c r="E35" s="18">
        <v>0</v>
      </c>
    </row>
    <row r="36" spans="3:5" ht="10.9" customHeight="1" x14ac:dyDescent="0.25">
      <c r="C36" s="6" t="s">
        <v>52</v>
      </c>
      <c r="D36" s="18">
        <v>11350000</v>
      </c>
      <c r="E36" s="18">
        <v>11460000</v>
      </c>
    </row>
    <row r="37" spans="3:5" ht="10.9" customHeight="1" x14ac:dyDescent="0.25">
      <c r="C37" s="7" t="s">
        <v>51</v>
      </c>
      <c r="D37" s="17">
        <f>D38+D39+D40+D41+D42+D43+D44+D45</f>
        <v>1148375388</v>
      </c>
      <c r="E37" s="17">
        <f>E38+E39+E40+E41+E42+E43+E44+E45</f>
        <v>1156375388</v>
      </c>
    </row>
    <row r="38" spans="3:5" ht="10.9" customHeight="1" x14ac:dyDescent="0.25">
      <c r="C38" s="6" t="s">
        <v>50</v>
      </c>
      <c r="D38" s="18">
        <v>170621314</v>
      </c>
      <c r="E38" s="18">
        <v>178621314</v>
      </c>
    </row>
    <row r="39" spans="3:5" ht="10.9" customHeight="1" x14ac:dyDescent="0.25">
      <c r="C39" s="6" t="s">
        <v>49</v>
      </c>
      <c r="D39" s="18">
        <v>560856474</v>
      </c>
      <c r="E39" s="18">
        <v>560856474</v>
      </c>
    </row>
    <row r="40" spans="3:5" ht="10.9" customHeight="1" x14ac:dyDescent="0.25">
      <c r="C40" s="6" t="s">
        <v>48</v>
      </c>
      <c r="D40" s="18">
        <v>0</v>
      </c>
      <c r="E40" s="18">
        <v>0</v>
      </c>
    </row>
    <row r="41" spans="3:5" ht="10.9" customHeight="1" x14ac:dyDescent="0.25">
      <c r="C41" s="4" t="s">
        <v>47</v>
      </c>
      <c r="D41" s="18">
        <v>169657636</v>
      </c>
      <c r="E41" s="18">
        <v>169657636</v>
      </c>
    </row>
    <row r="42" spans="3:5" ht="10.9" customHeight="1" x14ac:dyDescent="0.25">
      <c r="C42" s="4" t="s">
        <v>46</v>
      </c>
      <c r="D42" s="18">
        <v>0</v>
      </c>
      <c r="E42" s="18">
        <v>0</v>
      </c>
    </row>
    <row r="43" spans="3:5" ht="10.9" customHeight="1" x14ac:dyDescent="0.25">
      <c r="C43" s="6" t="s">
        <v>45</v>
      </c>
      <c r="D43" s="18">
        <v>0</v>
      </c>
      <c r="E43" s="18">
        <v>0</v>
      </c>
    </row>
    <row r="44" spans="3:5" ht="10.9" customHeight="1" x14ac:dyDescent="0.25">
      <c r="C44" s="6" t="s">
        <v>44</v>
      </c>
      <c r="D44" s="18">
        <v>11556832</v>
      </c>
      <c r="E44" s="18">
        <v>11556832</v>
      </c>
    </row>
    <row r="45" spans="3:5" ht="10.9" customHeight="1" x14ac:dyDescent="0.25">
      <c r="C45" s="6" t="s">
        <v>43</v>
      </c>
      <c r="D45" s="18">
        <v>235683132</v>
      </c>
      <c r="E45" s="18">
        <v>235683132</v>
      </c>
    </row>
    <row r="46" spans="3:5" ht="10.9" customHeight="1" x14ac:dyDescent="0.25">
      <c r="C46" s="7" t="s">
        <v>42</v>
      </c>
      <c r="D46" s="17">
        <f>D47+D48+D49+D50+D51+D52</f>
        <v>57641337</v>
      </c>
      <c r="E46" s="17">
        <f>E47+E48+E49+E50+E51+E52</f>
        <v>57641337</v>
      </c>
    </row>
    <row r="47" spans="3:5" ht="10.9" customHeight="1" x14ac:dyDescent="0.25">
      <c r="C47" s="6" t="s">
        <v>41</v>
      </c>
      <c r="D47" s="18">
        <v>57641337</v>
      </c>
      <c r="E47" s="18">
        <v>57641337</v>
      </c>
    </row>
    <row r="48" spans="3:5" ht="10.9" customHeight="1" x14ac:dyDescent="0.25">
      <c r="C48" s="6" t="s">
        <v>40</v>
      </c>
      <c r="D48" s="18">
        <v>0</v>
      </c>
      <c r="E48" s="18">
        <v>0</v>
      </c>
    </row>
    <row r="49" spans="3:5" ht="10.9" customHeight="1" x14ac:dyDescent="0.25">
      <c r="C49" s="6" t="s">
        <v>39</v>
      </c>
      <c r="D49" s="18">
        <v>0</v>
      </c>
      <c r="E49" s="18">
        <v>0</v>
      </c>
    </row>
    <row r="50" spans="3:5" ht="10.9" customHeight="1" x14ac:dyDescent="0.25">
      <c r="C50" s="6" t="s">
        <v>38</v>
      </c>
      <c r="D50" s="18">
        <v>0</v>
      </c>
      <c r="E50" s="18">
        <v>0</v>
      </c>
    </row>
    <row r="51" spans="3:5" ht="10.9" customHeight="1" x14ac:dyDescent="0.25">
      <c r="C51" s="6" t="s">
        <v>37</v>
      </c>
      <c r="D51" s="18">
        <v>0</v>
      </c>
      <c r="E51" s="18">
        <v>0</v>
      </c>
    </row>
    <row r="52" spans="3:5" ht="10.9" customHeight="1" x14ac:dyDescent="0.25">
      <c r="C52" s="6" t="s">
        <v>36</v>
      </c>
      <c r="D52" s="18">
        <v>0</v>
      </c>
      <c r="E52" s="18">
        <v>0</v>
      </c>
    </row>
    <row r="53" spans="3:5" ht="10.9" customHeight="1" x14ac:dyDescent="0.25">
      <c r="C53" s="7" t="s">
        <v>35</v>
      </c>
      <c r="D53" s="17">
        <f>D54+D55+D56+D57+D58+D59+D60+D61+D62</f>
        <v>113200000</v>
      </c>
      <c r="E53" s="17">
        <f>E54+E55+E56+E57+E58+E59+E60+E61+E62</f>
        <v>37750000</v>
      </c>
    </row>
    <row r="54" spans="3:5" ht="10.9" customHeight="1" x14ac:dyDescent="0.25">
      <c r="C54" s="6" t="s">
        <v>34</v>
      </c>
      <c r="D54" s="18">
        <v>7300000</v>
      </c>
      <c r="E54" s="18">
        <v>14900000</v>
      </c>
    </row>
    <row r="55" spans="3:5" ht="10.9" customHeight="1" x14ac:dyDescent="0.25">
      <c r="C55" s="6" t="s">
        <v>33</v>
      </c>
      <c r="D55" s="18">
        <v>4800000</v>
      </c>
      <c r="E55" s="18">
        <v>4800000</v>
      </c>
    </row>
    <row r="56" spans="3:5" ht="10.9" customHeight="1" x14ac:dyDescent="0.25">
      <c r="C56" s="6" t="s">
        <v>32</v>
      </c>
      <c r="D56" s="18">
        <v>50000</v>
      </c>
      <c r="E56" s="18">
        <v>50000</v>
      </c>
    </row>
    <row r="57" spans="3:5" ht="10.9" customHeight="1" x14ac:dyDescent="0.25">
      <c r="C57" s="6" t="s">
        <v>31</v>
      </c>
      <c r="D57" s="18">
        <v>50000</v>
      </c>
      <c r="E57" s="18">
        <v>50000</v>
      </c>
    </row>
    <row r="58" spans="3:5" ht="10.9" customHeight="1" x14ac:dyDescent="0.25">
      <c r="C58" s="6" t="s">
        <v>30</v>
      </c>
      <c r="D58" s="18">
        <v>100800000</v>
      </c>
      <c r="E58" s="18">
        <v>17750000</v>
      </c>
    </row>
    <row r="59" spans="3:5" ht="10.9" customHeight="1" x14ac:dyDescent="0.25">
      <c r="C59" s="6" t="s">
        <v>29</v>
      </c>
      <c r="D59" s="18">
        <v>100000</v>
      </c>
      <c r="E59" s="18">
        <v>100000</v>
      </c>
    </row>
    <row r="60" spans="3:5" ht="10.9" customHeight="1" x14ac:dyDescent="0.25">
      <c r="C60" s="6" t="s">
        <v>28</v>
      </c>
      <c r="D60" s="18">
        <v>0</v>
      </c>
      <c r="E60" s="18">
        <v>0</v>
      </c>
    </row>
    <row r="61" spans="3:5" ht="10.9" customHeight="1" x14ac:dyDescent="0.25">
      <c r="C61" s="6" t="s">
        <v>27</v>
      </c>
      <c r="D61" s="18">
        <v>0</v>
      </c>
      <c r="E61" s="18">
        <v>0</v>
      </c>
    </row>
    <row r="62" spans="3:5" ht="10.9" customHeight="1" x14ac:dyDescent="0.25">
      <c r="C62" s="6" t="s">
        <v>26</v>
      </c>
      <c r="D62" s="18">
        <v>100000</v>
      </c>
      <c r="E62" s="18">
        <v>100000</v>
      </c>
    </row>
    <row r="63" spans="3:5" ht="10.9" customHeight="1" x14ac:dyDescent="0.25">
      <c r="C63" s="7" t="s">
        <v>25</v>
      </c>
      <c r="D63" s="17">
        <f>D64+D65+D66+D67</f>
        <v>5000000</v>
      </c>
      <c r="E63" s="17">
        <f>E64+E65+E66+E67</f>
        <v>18919000</v>
      </c>
    </row>
    <row r="64" spans="3:5" ht="10.9" customHeight="1" x14ac:dyDescent="0.25">
      <c r="C64" s="6" t="s">
        <v>24</v>
      </c>
      <c r="D64" s="18">
        <v>3000000</v>
      </c>
      <c r="E64" s="18">
        <v>16919000</v>
      </c>
    </row>
    <row r="65" spans="3:5" ht="10.9" customHeight="1" x14ac:dyDescent="0.25">
      <c r="C65" s="6" t="s">
        <v>23</v>
      </c>
      <c r="D65" s="18">
        <v>2000000</v>
      </c>
      <c r="E65" s="18">
        <v>2000000</v>
      </c>
    </row>
    <row r="66" spans="3:5" ht="10.9" customHeight="1" x14ac:dyDescent="0.25">
      <c r="C66" s="6" t="s">
        <v>22</v>
      </c>
      <c r="D66" s="18">
        <v>0</v>
      </c>
      <c r="E66" s="18">
        <v>0</v>
      </c>
    </row>
    <row r="67" spans="3:5" ht="19.899999999999999" customHeight="1" x14ac:dyDescent="0.25">
      <c r="C67" s="4" t="s">
        <v>21</v>
      </c>
      <c r="D67" s="18">
        <v>0</v>
      </c>
      <c r="E67" s="18">
        <v>0</v>
      </c>
    </row>
    <row r="68" spans="3:5" ht="10.9" customHeight="1" x14ac:dyDescent="0.25">
      <c r="C68" s="7" t="s">
        <v>20</v>
      </c>
      <c r="D68" s="17">
        <v>0</v>
      </c>
      <c r="E68" s="17">
        <v>0</v>
      </c>
    </row>
    <row r="69" spans="3:5" ht="10.9" customHeight="1" x14ac:dyDescent="0.25">
      <c r="C69" s="6" t="s">
        <v>19</v>
      </c>
      <c r="D69" s="18">
        <v>0</v>
      </c>
      <c r="E69" s="18">
        <v>0</v>
      </c>
    </row>
    <row r="70" spans="3:5" ht="10.9" customHeight="1" x14ac:dyDescent="0.25">
      <c r="C70" s="6" t="s">
        <v>18</v>
      </c>
      <c r="D70" s="18">
        <v>0</v>
      </c>
      <c r="E70" s="18">
        <v>0</v>
      </c>
    </row>
    <row r="71" spans="3:5" ht="10.9" customHeight="1" x14ac:dyDescent="0.25">
      <c r="C71" s="7" t="s">
        <v>17</v>
      </c>
      <c r="D71" s="17">
        <v>0</v>
      </c>
      <c r="E71" s="17">
        <v>0</v>
      </c>
    </row>
    <row r="72" spans="3:5" ht="10.9" customHeight="1" x14ac:dyDescent="0.25">
      <c r="C72" s="6" t="s">
        <v>16</v>
      </c>
      <c r="D72" s="18">
        <v>0</v>
      </c>
      <c r="E72" s="18">
        <v>0</v>
      </c>
    </row>
    <row r="73" spans="3:5" ht="10.9" customHeight="1" x14ac:dyDescent="0.25">
      <c r="C73" s="6" t="s">
        <v>15</v>
      </c>
      <c r="D73" s="18">
        <v>0</v>
      </c>
      <c r="E73" s="18">
        <v>0</v>
      </c>
    </row>
    <row r="74" spans="3:5" ht="10.9" customHeight="1" x14ac:dyDescent="0.25">
      <c r="C74" s="6" t="s">
        <v>14</v>
      </c>
      <c r="D74" s="18">
        <v>0</v>
      </c>
      <c r="E74" s="18">
        <v>0</v>
      </c>
    </row>
    <row r="75" spans="3:5" ht="10.9" customHeight="1" x14ac:dyDescent="0.25">
      <c r="C75" s="8" t="s">
        <v>13</v>
      </c>
      <c r="D75" s="16">
        <v>0</v>
      </c>
      <c r="E75" s="16">
        <v>0</v>
      </c>
    </row>
    <row r="76" spans="3:5" ht="10.9" customHeight="1" x14ac:dyDescent="0.25">
      <c r="C76" s="7" t="s">
        <v>12</v>
      </c>
      <c r="D76" s="17">
        <v>0</v>
      </c>
      <c r="E76" s="17">
        <v>0</v>
      </c>
    </row>
    <row r="77" spans="3:5" ht="10.9" customHeight="1" x14ac:dyDescent="0.25">
      <c r="C77" s="6" t="s">
        <v>11</v>
      </c>
      <c r="D77" s="18">
        <v>0</v>
      </c>
      <c r="E77" s="18">
        <v>0</v>
      </c>
    </row>
    <row r="78" spans="3:5" ht="10.9" customHeight="1" x14ac:dyDescent="0.25">
      <c r="C78" s="6" t="s">
        <v>10</v>
      </c>
      <c r="D78" s="18">
        <v>0</v>
      </c>
      <c r="E78" s="18">
        <v>0</v>
      </c>
    </row>
    <row r="79" spans="3:5" ht="10.9" customHeight="1" x14ac:dyDescent="0.25">
      <c r="C79" s="7" t="s">
        <v>9</v>
      </c>
      <c r="D79" s="17">
        <v>0</v>
      </c>
      <c r="E79" s="17">
        <v>0</v>
      </c>
    </row>
    <row r="80" spans="3:5" ht="10.9" customHeight="1" x14ac:dyDescent="0.25">
      <c r="C80" s="6" t="s">
        <v>8</v>
      </c>
      <c r="D80" s="18">
        <v>0</v>
      </c>
      <c r="E80" s="18">
        <v>0</v>
      </c>
    </row>
    <row r="81" spans="3:5" ht="10.9" customHeight="1" x14ac:dyDescent="0.25">
      <c r="C81" s="6" t="s">
        <v>7</v>
      </c>
      <c r="D81" s="18">
        <v>0</v>
      </c>
      <c r="E81" s="18">
        <v>0</v>
      </c>
    </row>
    <row r="82" spans="3:5" ht="10.9" customHeight="1" x14ac:dyDescent="0.25">
      <c r="C82" s="7" t="s">
        <v>6</v>
      </c>
      <c r="D82" s="17">
        <v>0</v>
      </c>
      <c r="E82" s="17">
        <v>0</v>
      </c>
    </row>
    <row r="83" spans="3:5" ht="10.9" customHeight="1" x14ac:dyDescent="0.25">
      <c r="C83" s="6" t="s">
        <v>5</v>
      </c>
      <c r="D83" s="18">
        <v>0</v>
      </c>
      <c r="E83" s="18">
        <v>0</v>
      </c>
    </row>
    <row r="84" spans="3:5" ht="10.9" customHeight="1" x14ac:dyDescent="0.25">
      <c r="C84" s="5" t="s">
        <v>4</v>
      </c>
      <c r="D84" s="19">
        <f>D11+D17+D27+D37+D46+D53+D63</f>
        <v>2818906675</v>
      </c>
      <c r="E84" s="19">
        <f>E11+E17+E27+E37+E46+E53+E63</f>
        <v>2798906675</v>
      </c>
    </row>
    <row r="85" spans="3:5" ht="10.9" customHeight="1" x14ac:dyDescent="0.25">
      <c r="C85" s="23" t="s">
        <v>3</v>
      </c>
      <c r="D85" s="18"/>
      <c r="E85" s="18"/>
    </row>
    <row r="86" spans="3:5" ht="16.5" customHeight="1" x14ac:dyDescent="0.25">
      <c r="C86" s="24" t="s">
        <v>2</v>
      </c>
      <c r="D86" s="24"/>
      <c r="E86" s="24"/>
    </row>
    <row r="87" spans="3:5" ht="12" customHeight="1" x14ac:dyDescent="0.25">
      <c r="C87" s="25" t="s">
        <v>1</v>
      </c>
      <c r="D87" s="25"/>
      <c r="E87" s="25"/>
    </row>
    <row r="88" spans="3:5" ht="38.25" customHeight="1" x14ac:dyDescent="0.25">
      <c r="C88" s="24" t="s">
        <v>0</v>
      </c>
      <c r="D88" s="24"/>
      <c r="E88" s="24"/>
    </row>
    <row r="89" spans="3:5" ht="33.75" customHeight="1" x14ac:dyDescent="0.25">
      <c r="C89" s="4"/>
      <c r="D89" s="20"/>
      <c r="E89" s="20"/>
    </row>
    <row r="90" spans="3:5" ht="19.5" customHeight="1" x14ac:dyDescent="0.2">
      <c r="C90" s="3"/>
      <c r="E90" s="21"/>
    </row>
    <row r="91" spans="3:5" x14ac:dyDescent="0.25">
      <c r="C91" s="2"/>
      <c r="E91" s="22"/>
    </row>
  </sheetData>
  <mergeCells count="12">
    <mergeCell ref="C88:E88"/>
    <mergeCell ref="C2:E2"/>
    <mergeCell ref="C3:E3"/>
    <mergeCell ref="C4:E4"/>
    <mergeCell ref="C5:E5"/>
    <mergeCell ref="C6:E6"/>
    <mergeCell ref="C7:E7"/>
    <mergeCell ref="C8:C9"/>
    <mergeCell ref="D8:D9"/>
    <mergeCell ref="E8:E9"/>
    <mergeCell ref="C86:E86"/>
    <mergeCell ref="C87:E87"/>
  </mergeCells>
  <pageMargins left="0.7" right="0.7" top="0.75" bottom="0.75" header="0.3" footer="0.3"/>
  <pageSetup scale="9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 Presupuesto Aprobado  </vt:lpstr>
      <vt:lpstr>'0001 Presupuesto Aprobado  '!Área_de_impresión</vt:lpstr>
      <vt:lpstr>'0001 Presupuesto Aprobado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Scarlett Garcia</dc:creator>
  <cp:lastModifiedBy>Evelin De Jesús Fernández Jiménez</cp:lastModifiedBy>
  <cp:lastPrinted>2024-01-19T12:57:08Z</cp:lastPrinted>
  <dcterms:created xsi:type="dcterms:W3CDTF">2022-03-18T20:31:33Z</dcterms:created>
  <dcterms:modified xsi:type="dcterms:W3CDTF">2024-01-19T13:31:48Z</dcterms:modified>
</cp:coreProperties>
</file>