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Diciembre\Presupuesto\"/>
    </mc:Choice>
  </mc:AlternateContent>
  <xr:revisionPtr revIDLastSave="0" documentId="13_ncr:1_{4CE9B104-F0DE-4386-BBA0-361DD6DB4009}" xr6:coauthVersionLast="47" xr6:coauthVersionMax="47" xr10:uidLastSave="{00000000-0000-0000-0000-000000000000}"/>
  <bookViews>
    <workbookView xWindow="-120" yWindow="-120" windowWidth="20730" windowHeight="11160" xr2:uid="{7B83304E-D879-48B6-9127-9934F1DD6377}"/>
  </bookViews>
  <sheets>
    <sheet name="Programación indicativa anual  " sheetId="1" r:id="rId1"/>
  </sheets>
  <definedNames>
    <definedName name="_xlnm.Print_Area" localSheetId="0">'Programación indicativa anual  '!$A$1:$N$20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1" l="1"/>
  <c r="N15" i="1" s="1"/>
  <c r="N14" i="1"/>
  <c r="L14" i="1"/>
  <c r="N13" i="1"/>
  <c r="L13" i="1"/>
  <c r="N12" i="1"/>
  <c r="L12" i="1"/>
  <c r="N11" i="1"/>
  <c r="L11" i="1"/>
</calcChain>
</file>

<file path=xl/sharedStrings.xml><?xml version="1.0" encoding="utf-8"?>
<sst xmlns="http://schemas.openxmlformats.org/spreadsheetml/2006/main" count="55" uniqueCount="38">
  <si>
    <t>CAPITULO   0216    MINISTERIO DE CULTURA</t>
  </si>
  <si>
    <t>PROGRAMACIÓN INDICATIVA ANUAL FÍSICA FINANCIERA, AÑO 2025</t>
  </si>
  <si>
    <t>Capítulo</t>
  </si>
  <si>
    <t>0216</t>
  </si>
  <si>
    <t>MINISTERIO DE CULTURA</t>
  </si>
  <si>
    <t>Subcapítulo</t>
  </si>
  <si>
    <t>01</t>
  </si>
  <si>
    <t>Unidad ejecutora</t>
  </si>
  <si>
    <t>0001</t>
  </si>
  <si>
    <t>Producto</t>
  </si>
  <si>
    <t>Primer trimestre</t>
  </si>
  <si>
    <t>Segundo trimestre</t>
  </si>
  <si>
    <t>Tercer trimestre</t>
  </si>
  <si>
    <t>Cuarto trimestre</t>
  </si>
  <si>
    <t>Código</t>
  </si>
  <si>
    <t>Nombre</t>
  </si>
  <si>
    <t>Unidad Medida</t>
  </si>
  <si>
    <t xml:space="preserve">Programación 
física </t>
  </si>
  <si>
    <t xml:space="preserve">Programación financiera </t>
  </si>
  <si>
    <t xml:space="preserve">Programación física </t>
  </si>
  <si>
    <t>(UM)</t>
  </si>
  <si>
    <t>(RD$)</t>
  </si>
  <si>
    <t>Total anual</t>
  </si>
  <si>
    <t>Presupuesto 2025</t>
  </si>
  <si>
    <t>Diferencia</t>
  </si>
  <si>
    <t xml:space="preserve"> Publicaciones y ediciones de obras literarias, artísticas y culturales </t>
  </si>
  <si>
    <t>Número de publicaciones</t>
  </si>
  <si>
    <t>Artistas e intelectuales reciben premios a la innovación y emprendimiento cultural</t>
  </si>
  <si>
    <t>Número de artistas e intelectuales premiados</t>
  </si>
  <si>
    <t xml:space="preserve"> Sector cultural recibe formación en arte y áreas del quehacer cultural</t>
  </si>
  <si>
    <t>Número de estudiantes recibiendo formacion</t>
  </si>
  <si>
    <t>Población nacional y extranjera accede a oferta literaria a través de eventos para el fomento de la lectura y la cultura</t>
  </si>
  <si>
    <t>Cantidad de personas del sector cultural
con formacion de quehacer cultural</t>
  </si>
  <si>
    <t>N/A</t>
  </si>
  <si>
    <t>Público en general disfrutando de las creaciones y expresiones humanas a través de recursos plásticos, lingüísticos o sonoros, bienes y servicios de las industrias culturales y reconocimientos al talento</t>
  </si>
  <si>
    <t>Número de visitantes</t>
  </si>
  <si>
    <t xml:space="preserve">Lorena Valenzuela </t>
  </si>
  <si>
    <t xml:space="preserve">Directora de Planificación y Desarrollo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</si>
</sst>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rgb="FF000000"/>
      <name val="Arial"/>
      <family val="2"/>
    </font>
    <font>
      <sz val="24"/>
      <color rgb="FF000000"/>
      <name val="Arial"/>
      <family val="2"/>
    </font>
    <font>
      <b/>
      <sz val="15"/>
      <color rgb="FF000000"/>
      <name val="Calibri"/>
      <family val="2"/>
      <scheme val="minor"/>
    </font>
    <font>
      <sz val="15"/>
      <color rgb="FF000000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rgb="FFFFFFFF"/>
      <name val="Calibri"/>
      <family val="2"/>
      <scheme val="minor"/>
    </font>
    <font>
      <b/>
      <sz val="15"/>
      <color rgb="FFFFFFFF"/>
      <name val="Arial"/>
      <family val="2"/>
    </font>
    <font>
      <sz val="10"/>
      <name val="Arial"/>
      <family val="2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/>
  </cellStyleXfs>
  <cellXfs count="50">
    <xf numFmtId="0" fontId="0" fillId="0" borderId="0" xfId="0"/>
    <xf numFmtId="43" fontId="3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3" fontId="10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3" fontId="10" fillId="0" borderId="1" xfId="2" applyFont="1" applyBorder="1" applyAlignment="1">
      <alignment horizontal="center" vertical="center"/>
    </xf>
    <xf numFmtId="43" fontId="10" fillId="0" borderId="1" xfId="1" applyFont="1" applyBorder="1" applyAlignment="1">
      <alignment horizontal="center" wrapText="1"/>
    </xf>
    <xf numFmtId="43" fontId="10" fillId="0" borderId="1" xfId="0" applyNumberFormat="1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43" fontId="10" fillId="0" borderId="1" xfId="1" applyFont="1" applyBorder="1" applyAlignment="1">
      <alignment horizontal="center" vertical="center"/>
    </xf>
    <xf numFmtId="43" fontId="10" fillId="0" borderId="1" xfId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top"/>
    </xf>
    <xf numFmtId="3" fontId="10" fillId="0" borderId="0" xfId="0" applyNumberFormat="1" applyFont="1" applyAlignment="1">
      <alignment horizontal="center"/>
    </xf>
    <xf numFmtId="43" fontId="10" fillId="0" borderId="0" xfId="2" applyFont="1" applyBorder="1" applyAlignment="1">
      <alignment horizontal="center"/>
    </xf>
    <xf numFmtId="43" fontId="10" fillId="0" borderId="0" xfId="1" applyFont="1" applyBorder="1" applyAlignment="1">
      <alignment horizontal="center" wrapText="1"/>
    </xf>
    <xf numFmtId="43" fontId="10" fillId="0" borderId="0" xfId="1" applyFont="1" applyBorder="1" applyAlignment="1">
      <alignment horizontal="center"/>
    </xf>
    <xf numFmtId="43" fontId="10" fillId="0" borderId="0" xfId="0" applyNumberFormat="1" applyFont="1" applyAlignment="1">
      <alignment horizontal="center" wrapText="1"/>
    </xf>
    <xf numFmtId="0" fontId="0" fillId="0" borderId="8" xfId="0" applyBorder="1"/>
    <xf numFmtId="0" fontId="3" fillId="0" borderId="8" xfId="0" applyFont="1" applyBorder="1" applyAlignment="1">
      <alignment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5" fillId="0" borderId="0" xfId="0" applyFont="1" applyAlignment="1"/>
  </cellXfs>
  <cellStyles count="4">
    <cellStyle name="Millares" xfId="1" builtinId="3"/>
    <cellStyle name="Millares 2" xfId="2" xr:uid="{8839E092-2D63-4B33-A1CB-57512B002049}"/>
    <cellStyle name="Normal" xfId="0" builtinId="0"/>
    <cellStyle name="Normal 2" xfId="3" xr:uid="{E46A42E7-C4B8-42C4-B424-14323691A6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202046</xdr:colOff>
      <xdr:row>0</xdr:row>
      <xdr:rowOff>43295</xdr:rowOff>
    </xdr:from>
    <xdr:to>
      <xdr:col>0</xdr:col>
      <xdr:colOff>1701792</xdr:colOff>
      <xdr:row>2</xdr:row>
      <xdr:rowOff>317437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595FF2-DE46-41EE-9D99-7FF8695A7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046" y="43295"/>
          <a:ext cx="1499746" cy="1140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0E6C1-C8FB-4BDC-8705-3DFBAD73D034}">
  <sheetPr>
    <pageSetUpPr fitToPage="1"/>
  </sheetPr>
  <dimension ref="A1:N22"/>
  <sheetViews>
    <sheetView showGridLines="0" tabSelected="1" zoomScale="66" zoomScaleNormal="66" zoomScaleSheetLayoutView="66" workbookViewId="0">
      <selection activeCell="D3" sqref="D3"/>
    </sheetView>
  </sheetViews>
  <sheetFormatPr baseColWidth="10" defaultColWidth="12.85546875" defaultRowHeight="15.75" x14ac:dyDescent="0.25"/>
  <cols>
    <col min="1" max="1" width="26.140625" style="2" customWidth="1"/>
    <col min="2" max="2" width="48" style="2" customWidth="1"/>
    <col min="3" max="3" width="31.85546875" style="2" customWidth="1"/>
    <col min="4" max="4" width="23.42578125" style="2" customWidth="1"/>
    <col min="5" max="5" width="21.5703125" style="2" customWidth="1"/>
    <col min="6" max="6" width="20.7109375" style="2" customWidth="1"/>
    <col min="7" max="7" width="21.28515625" style="2" customWidth="1"/>
    <col min="8" max="8" width="18.140625" style="2" customWidth="1"/>
    <col min="9" max="9" width="21.85546875" style="2" customWidth="1"/>
    <col min="10" max="10" width="20.28515625" style="2" customWidth="1"/>
    <col min="11" max="11" width="22.85546875" style="2" customWidth="1"/>
    <col min="12" max="12" width="29.140625" style="1" hidden="1" customWidth="1"/>
    <col min="13" max="13" width="30.28515625" style="1" hidden="1" customWidth="1"/>
    <col min="14" max="14" width="20.28515625" style="2" hidden="1" customWidth="1"/>
    <col min="15" max="16384" width="12.85546875" style="2"/>
  </cols>
  <sheetData>
    <row r="1" spans="1:14" ht="36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4" ht="31.5" x14ac:dyDescent="0.25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ht="80.25" customHeight="1" x14ac:dyDescent="0.5">
      <c r="A3" s="49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4" s="7" customFormat="1" ht="49.9" customHeight="1" x14ac:dyDescent="0.25">
      <c r="A4" s="4" t="s">
        <v>2</v>
      </c>
      <c r="B4" s="5" t="s">
        <v>3</v>
      </c>
      <c r="C4" s="44" t="s">
        <v>4</v>
      </c>
      <c r="D4" s="44"/>
      <c r="E4" s="44"/>
      <c r="F4" s="44"/>
      <c r="G4" s="44"/>
      <c r="H4" s="44"/>
      <c r="I4" s="44"/>
      <c r="J4" s="44"/>
      <c r="K4" s="44"/>
      <c r="L4" s="6"/>
      <c r="M4" s="6"/>
    </row>
    <row r="5" spans="1:14" s="11" customFormat="1" ht="49.9" customHeight="1" x14ac:dyDescent="0.25">
      <c r="A5" s="8" t="s">
        <v>5</v>
      </c>
      <c r="B5" s="9" t="s">
        <v>6</v>
      </c>
      <c r="C5" s="45" t="s">
        <v>4</v>
      </c>
      <c r="D5" s="45"/>
      <c r="E5" s="45"/>
      <c r="F5" s="45"/>
      <c r="G5" s="45"/>
      <c r="H5" s="45"/>
      <c r="I5" s="45"/>
      <c r="J5" s="45"/>
      <c r="K5" s="45"/>
      <c r="L5" s="10"/>
      <c r="M5" s="10"/>
    </row>
    <row r="6" spans="1:14" s="11" customFormat="1" ht="60.6" customHeight="1" x14ac:dyDescent="0.25">
      <c r="A6" s="8" t="s">
        <v>7</v>
      </c>
      <c r="B6" s="9" t="s">
        <v>8</v>
      </c>
      <c r="C6" s="45" t="s">
        <v>4</v>
      </c>
      <c r="D6" s="45"/>
      <c r="E6" s="45"/>
      <c r="F6" s="45"/>
      <c r="G6" s="45"/>
      <c r="H6" s="45"/>
      <c r="I6" s="45"/>
      <c r="J6" s="45"/>
      <c r="K6" s="45"/>
      <c r="L6" s="10"/>
      <c r="M6" s="10"/>
    </row>
    <row r="7" spans="1:14" s="11" customFormat="1" ht="20.25" thickBot="1" x14ac:dyDescent="0.3">
      <c r="A7" s="12"/>
      <c r="B7" s="12"/>
      <c r="C7" s="12"/>
      <c r="D7" s="12"/>
      <c r="E7" s="12"/>
      <c r="F7" s="12"/>
      <c r="G7" s="13"/>
      <c r="H7" s="12"/>
      <c r="I7" s="12"/>
      <c r="J7" s="12"/>
      <c r="K7" s="12"/>
      <c r="L7" s="10"/>
      <c r="M7" s="10"/>
    </row>
    <row r="8" spans="1:14" s="11" customFormat="1" ht="55.9" customHeight="1" thickBot="1" x14ac:dyDescent="0.3">
      <c r="A8" s="46" t="s">
        <v>9</v>
      </c>
      <c r="B8" s="47"/>
      <c r="C8" s="48"/>
      <c r="D8" s="46" t="s">
        <v>10</v>
      </c>
      <c r="E8" s="48"/>
      <c r="F8" s="46" t="s">
        <v>11</v>
      </c>
      <c r="G8" s="48"/>
      <c r="H8" s="46" t="s">
        <v>12</v>
      </c>
      <c r="I8" s="48"/>
      <c r="J8" s="46" t="s">
        <v>13</v>
      </c>
      <c r="K8" s="48"/>
      <c r="L8" s="10"/>
      <c r="M8" s="10"/>
    </row>
    <row r="9" spans="1:14" s="11" customFormat="1" ht="39" x14ac:dyDescent="0.25">
      <c r="A9" s="36" t="s">
        <v>14</v>
      </c>
      <c r="B9" s="36" t="s">
        <v>15</v>
      </c>
      <c r="C9" s="14" t="s">
        <v>16</v>
      </c>
      <c r="D9" s="14" t="s">
        <v>17</v>
      </c>
      <c r="E9" s="14" t="s">
        <v>18</v>
      </c>
      <c r="F9" s="14" t="s">
        <v>19</v>
      </c>
      <c r="G9" s="14" t="s">
        <v>18</v>
      </c>
      <c r="H9" s="14" t="s">
        <v>19</v>
      </c>
      <c r="I9" s="14" t="s">
        <v>18</v>
      </c>
      <c r="J9" s="14" t="s">
        <v>19</v>
      </c>
      <c r="K9" s="14" t="s">
        <v>18</v>
      </c>
      <c r="L9" s="10"/>
      <c r="M9" s="10"/>
    </row>
    <row r="10" spans="1:14" s="13" customFormat="1" ht="19.5" x14ac:dyDescent="0.25">
      <c r="A10" s="37"/>
      <c r="B10" s="37"/>
      <c r="C10" s="14" t="s">
        <v>20</v>
      </c>
      <c r="D10" s="14" t="s">
        <v>20</v>
      </c>
      <c r="E10" s="14" t="s">
        <v>21</v>
      </c>
      <c r="F10" s="14" t="s">
        <v>20</v>
      </c>
      <c r="G10" s="14" t="s">
        <v>21</v>
      </c>
      <c r="H10" s="14" t="s">
        <v>20</v>
      </c>
      <c r="I10" s="14" t="s">
        <v>21</v>
      </c>
      <c r="J10" s="14" t="s">
        <v>20</v>
      </c>
      <c r="K10" s="14" t="s">
        <v>21</v>
      </c>
      <c r="L10" s="15" t="s">
        <v>22</v>
      </c>
      <c r="M10" s="15" t="s">
        <v>23</v>
      </c>
      <c r="N10" s="15" t="s">
        <v>24</v>
      </c>
    </row>
    <row r="11" spans="1:14" s="21" customFormat="1" ht="39" x14ac:dyDescent="0.3">
      <c r="A11" s="16">
        <v>5849</v>
      </c>
      <c r="B11" s="17" t="s">
        <v>25</v>
      </c>
      <c r="C11" s="17" t="s">
        <v>26</v>
      </c>
      <c r="D11" s="16">
        <v>0</v>
      </c>
      <c r="E11" s="18">
        <v>0</v>
      </c>
      <c r="F11" s="16">
        <v>3</v>
      </c>
      <c r="G11" s="18">
        <v>771426</v>
      </c>
      <c r="H11" s="16">
        <v>4</v>
      </c>
      <c r="I11" s="18">
        <v>1028574</v>
      </c>
      <c r="J11" s="16">
        <v>20</v>
      </c>
      <c r="K11" s="18">
        <v>5000000</v>
      </c>
      <c r="L11" s="19">
        <f>+K11+I11+G11</f>
        <v>6800000</v>
      </c>
      <c r="M11" s="19">
        <v>6800000</v>
      </c>
      <c r="N11" s="20">
        <f>+L11-M11</f>
        <v>0</v>
      </c>
    </row>
    <row r="12" spans="1:14" s="21" customFormat="1" ht="58.5" x14ac:dyDescent="0.3">
      <c r="A12" s="16">
        <v>5851</v>
      </c>
      <c r="B12" s="17" t="s">
        <v>27</v>
      </c>
      <c r="C12" s="17" t="s">
        <v>28</v>
      </c>
      <c r="D12" s="16">
        <v>12</v>
      </c>
      <c r="E12" s="18">
        <v>1000000</v>
      </c>
      <c r="F12" s="16">
        <v>36</v>
      </c>
      <c r="G12" s="18">
        <v>10200000</v>
      </c>
      <c r="H12" s="16">
        <v>19</v>
      </c>
      <c r="I12" s="18">
        <v>4950000</v>
      </c>
      <c r="J12" s="16">
        <v>17</v>
      </c>
      <c r="K12" s="18">
        <v>6625000</v>
      </c>
      <c r="L12" s="19">
        <f>+E12+G12+I12+K12</f>
        <v>22775000</v>
      </c>
      <c r="M12" s="19">
        <v>22775000</v>
      </c>
      <c r="N12" s="20">
        <f t="shared" ref="N12:N14" si="0">+L12-M12</f>
        <v>0</v>
      </c>
    </row>
    <row r="13" spans="1:14" s="21" customFormat="1" ht="39" x14ac:dyDescent="0.3">
      <c r="A13" s="16">
        <v>7726</v>
      </c>
      <c r="B13" s="17" t="s">
        <v>29</v>
      </c>
      <c r="C13" s="17" t="s">
        <v>30</v>
      </c>
      <c r="D13" s="22">
        <v>20</v>
      </c>
      <c r="E13" s="18">
        <v>200000</v>
      </c>
      <c r="F13" s="16">
        <v>2000</v>
      </c>
      <c r="G13" s="18">
        <v>5544716</v>
      </c>
      <c r="H13" s="16">
        <v>3732</v>
      </c>
      <c r="I13" s="18">
        <v>10029466</v>
      </c>
      <c r="J13" s="22">
        <v>2260</v>
      </c>
      <c r="K13" s="18">
        <v>4225818</v>
      </c>
      <c r="L13" s="19">
        <f>K13+I13+G13+E13</f>
        <v>20000000</v>
      </c>
      <c r="M13" s="19">
        <v>20000000</v>
      </c>
      <c r="N13" s="20">
        <f t="shared" si="0"/>
        <v>0</v>
      </c>
    </row>
    <row r="14" spans="1:14" s="21" customFormat="1" ht="78" x14ac:dyDescent="0.3">
      <c r="A14" s="16">
        <v>6530</v>
      </c>
      <c r="B14" s="17" t="s">
        <v>31</v>
      </c>
      <c r="C14" s="23" t="s">
        <v>32</v>
      </c>
      <c r="D14" s="24" t="s">
        <v>33</v>
      </c>
      <c r="E14" s="24" t="s">
        <v>33</v>
      </c>
      <c r="F14" s="24">
        <v>0</v>
      </c>
      <c r="G14" s="24" t="s">
        <v>33</v>
      </c>
      <c r="H14" s="17">
        <v>0</v>
      </c>
      <c r="I14" s="25">
        <v>15000000</v>
      </c>
      <c r="J14" s="22">
        <v>200000</v>
      </c>
      <c r="K14" s="18">
        <v>60000000</v>
      </c>
      <c r="L14" s="19">
        <f>K14+I14</f>
        <v>75000000</v>
      </c>
      <c r="M14" s="19">
        <v>75000000</v>
      </c>
      <c r="N14" s="20">
        <f t="shared" si="0"/>
        <v>0</v>
      </c>
    </row>
    <row r="15" spans="1:14" s="27" customFormat="1" ht="117" x14ac:dyDescent="0.3">
      <c r="A15" s="16">
        <v>5850</v>
      </c>
      <c r="B15" s="17" t="s">
        <v>34</v>
      </c>
      <c r="C15" s="17" t="s">
        <v>35</v>
      </c>
      <c r="D15" s="22">
        <v>10000</v>
      </c>
      <c r="E15" s="18">
        <v>42085659</v>
      </c>
      <c r="F15" s="22">
        <v>2450</v>
      </c>
      <c r="G15" s="18">
        <v>64138159</v>
      </c>
      <c r="H15" s="22">
        <v>333</v>
      </c>
      <c r="I15" s="18">
        <v>50718159</v>
      </c>
      <c r="J15" s="22">
        <v>30030</v>
      </c>
      <c r="K15" s="18">
        <v>50297368</v>
      </c>
      <c r="L15" s="19">
        <f>K15+I15+G15+E15</f>
        <v>207239345</v>
      </c>
      <c r="M15" s="26">
        <v>207239345</v>
      </c>
      <c r="N15" s="20">
        <f>+L15-M15</f>
        <v>0</v>
      </c>
    </row>
    <row r="16" spans="1:14" s="27" customFormat="1" ht="82.15" customHeight="1" x14ac:dyDescent="0.3">
      <c r="A16" s="28"/>
      <c r="B16" s="21"/>
      <c r="C16" s="21"/>
      <c r="D16" s="29"/>
      <c r="E16" s="30"/>
      <c r="F16" s="29"/>
      <c r="G16" s="30"/>
      <c r="H16" s="29"/>
      <c r="I16" s="30"/>
      <c r="J16" s="29"/>
      <c r="K16" s="30"/>
      <c r="L16" s="31"/>
      <c r="M16" s="32"/>
      <c r="N16" s="33"/>
    </row>
    <row r="17" spans="1:14" s="27" customFormat="1" ht="54" customHeight="1" x14ac:dyDescent="0.3">
      <c r="A17"/>
      <c r="B17"/>
      <c r="C17" s="34"/>
      <c r="D17" s="35"/>
      <c r="E17" s="35"/>
      <c r="F17" s="35"/>
      <c r="G17" s="35"/>
      <c r="H17"/>
      <c r="I17"/>
      <c r="J17"/>
      <c r="K17"/>
      <c r="L17" s="31"/>
      <c r="M17" s="32"/>
      <c r="N17" s="33"/>
    </row>
    <row r="18" spans="1:14" s="27" customFormat="1" ht="31.5" x14ac:dyDescent="0.3">
      <c r="A18" s="38" t="s">
        <v>36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1"/>
      <c r="M18" s="32"/>
      <c r="N18" s="33"/>
    </row>
    <row r="19" spans="1:14" s="27" customFormat="1" ht="31.5" x14ac:dyDescent="0.3">
      <c r="A19" s="39" t="s">
        <v>37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1"/>
      <c r="M19" s="32"/>
      <c r="N19" s="33"/>
    </row>
    <row r="21" spans="1:14" s="1" customFormat="1" x14ac:dyDescent="0.25">
      <c r="A21" s="2"/>
      <c r="B21" s="2"/>
      <c r="C21" s="40"/>
      <c r="D21" s="40"/>
      <c r="E21" s="40"/>
      <c r="F21" s="40"/>
      <c r="G21" s="40"/>
      <c r="H21" s="40"/>
      <c r="I21" s="40"/>
      <c r="J21" s="2"/>
      <c r="K21" s="2"/>
      <c r="N21" s="2"/>
    </row>
    <row r="22" spans="1:14" s="1" customFormat="1" x14ac:dyDescent="0.25">
      <c r="A22" s="2"/>
      <c r="B22" s="2"/>
      <c r="C22" s="41"/>
      <c r="D22" s="41"/>
      <c r="E22" s="41"/>
      <c r="F22" s="41"/>
      <c r="G22" s="41"/>
      <c r="H22" s="41"/>
      <c r="I22" s="41"/>
      <c r="J22" s="2"/>
      <c r="K22" s="2"/>
      <c r="N22" s="2"/>
    </row>
  </sheetData>
  <mergeCells count="16">
    <mergeCell ref="C22:I22"/>
    <mergeCell ref="A1:K1"/>
    <mergeCell ref="A2:K2"/>
    <mergeCell ref="C4:K4"/>
    <mergeCell ref="C5:K5"/>
    <mergeCell ref="C6:K6"/>
    <mergeCell ref="A8:C8"/>
    <mergeCell ref="D8:E8"/>
    <mergeCell ref="F8:G8"/>
    <mergeCell ref="H8:I8"/>
    <mergeCell ref="J8:K8"/>
    <mergeCell ref="A9:A10"/>
    <mergeCell ref="B9:B10"/>
    <mergeCell ref="A18:K18"/>
    <mergeCell ref="A19:K19"/>
    <mergeCell ref="C21:I21"/>
  </mergeCells>
  <pageMargins left="0.17" right="0.17" top="0.28000000000000003" bottom="0.43" header="0.31496062992125984" footer="0.31496062992125984"/>
  <pageSetup paperSize="9" scale="52" fitToHeight="0" orientation="landscape" r:id="rId1"/>
  <rowBreaks count="1" manualBreakCount="1">
    <brk id="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Programación indicativa anual  </vt:lpstr>
      <vt:lpstr>'Programación indicativa anual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Zaidy María Guillen Alvarez</dc:creator>
  <cp:lastModifiedBy>Evelin De Jesús Fernández Jiménez</cp:lastModifiedBy>
  <cp:lastPrinted>2025-01-22T15:05:37Z</cp:lastPrinted>
  <dcterms:created xsi:type="dcterms:W3CDTF">2025-01-22T14:54:06Z</dcterms:created>
  <dcterms:modified xsi:type="dcterms:W3CDTF">2025-01-22T15:07:59Z</dcterms:modified>
</cp:coreProperties>
</file>