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Septiembre\Recursos Humanos\"/>
    </mc:Choice>
  </mc:AlternateContent>
  <xr:revisionPtr revIDLastSave="0" documentId="8_{84916CBA-AD90-46EB-8FBF-92F93DDAF410}" xr6:coauthVersionLast="47" xr6:coauthVersionMax="47" xr10:uidLastSave="{00000000-0000-0000-0000-000000000000}"/>
  <bookViews>
    <workbookView xWindow="-120" yWindow="-120" windowWidth="20730" windowHeight="11160" xr2:uid="{2AC40B70-580F-458B-85BF-D13DFBCB9F69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'TRAM.PENS.'!$A$1:$K$41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E34" i="1"/>
  <c r="F34" i="1"/>
  <c r="G34" i="1"/>
  <c r="H34" i="1"/>
  <c r="I34" i="1"/>
  <c r="J34" i="1"/>
</calcChain>
</file>

<file path=xl/sharedStrings.xml><?xml version="1.0" encoding="utf-8"?>
<sst xmlns="http://schemas.openxmlformats.org/spreadsheetml/2006/main" count="151" uniqueCount="84">
  <si>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</si>
  <si>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</si>
  <si>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</si>
  <si>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</si>
  <si>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VICEMINISTERIO DE INDUSTRIAS CULTURALES</t>
  </si>
  <si>
    <t>ENC. DE FERIAS ARTESANALES</t>
  </si>
  <si>
    <t>LUISA JOSEFINA YOKASTA CASTILLO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</si>
  <si>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</si>
  <si>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</si>
  <si>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</si>
  <si>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</si>
  <si>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</si>
  <si>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</si>
  <si>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</si>
  <si>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</si>
  <si>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</si>
  <si>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</si>
  <si>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</si>
  <si>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ASIST. DE ARQUEOLOGIA</t>
  </si>
  <si>
    <t>SANTIAGO DE JESUS PEÑA SOSA</t>
  </si>
  <si>
    <t>VIGILANTE</t>
  </si>
  <si>
    <t>PABLO DANILO CIPRIAN</t>
  </si>
  <si>
    <t>CHOFER</t>
  </si>
  <si>
    <t>JOSE DE LA CRUZ LOPEZ GOMEZ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</si>
  <si>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</si>
  <si>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</si>
  <si>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</si>
  <si>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</si>
  <si>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</si>
  <si>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</si>
  <si>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TECNICO DE RESTAURACION</t>
  </si>
  <si>
    <t>MARGARITA ROSARIO</t>
  </si>
  <si>
    <t>TECNICO EN REFRIGERACION</t>
  </si>
  <si>
    <t>ANA MARIA BELLO QUEZADA</t>
  </si>
  <si>
    <t>TEATRO NACIONAL</t>
  </si>
  <si>
    <t>AUXILIAR</t>
  </si>
  <si>
    <t>LUCIA MARIA GOMEZ CUELLO</t>
  </si>
  <si>
    <t>VICEMINISTERIO DE CREATIVIDAD Y FORMACION ARTISTICA</t>
  </si>
  <si>
    <t>AUXILIAR OFICINA</t>
  </si>
  <si>
    <t>GUILLERMO ALEXANDRO BELEN NINA</t>
  </si>
  <si>
    <t>DIRECCION DE COMUNICACIONES</t>
  </si>
  <si>
    <t>COORDINADOR (A)</t>
  </si>
  <si>
    <t>MARIELLE DENISE DE LUNA GUZMAN</t>
  </si>
  <si>
    <t>DEPARTAMENTO DE ACTIVO FIJO</t>
  </si>
  <si>
    <t>RAFAEL ERNESTO JOVINE CEBALLOS</t>
  </si>
  <si>
    <t>ENC. DEPTO. DE ACTIVO FIJO</t>
  </si>
  <si>
    <t>RAFAEL BIENVENIDO PEREZ ESPINAL</t>
  </si>
  <si>
    <t>DIVISION DE MAYORDOMIA</t>
  </si>
  <si>
    <t>AYUDANTE DE MANTENIMIENTO</t>
  </si>
  <si>
    <t>MARIO DE LA CRUZ DE LA CRUZ</t>
  </si>
  <si>
    <t>DIVISION DE TRANSPORTE</t>
  </si>
  <si>
    <t>CHOFER II</t>
  </si>
  <si>
    <t>LEON FLORIMON ROSARIO</t>
  </si>
  <si>
    <t>COMISION NACIONAL DE ESPECTACULOS PUBLICOS Y RADIOFONIA</t>
  </si>
  <si>
    <t>INSPECTOR (A)</t>
  </si>
  <si>
    <t>GERONIMO DE JESUS PEGUERO</t>
  </si>
  <si>
    <t>SUPERVISOR (A) DE CINE</t>
  </si>
  <si>
    <t>GUMERCINDA GONZALEZ</t>
  </si>
  <si>
    <t>INSPECTOR DE CINE</t>
  </si>
  <si>
    <t>SOCRATES DE JESUS ACOSTA VIDAL</t>
  </si>
  <si>
    <t>MONITOR B</t>
  </si>
  <si>
    <t>CASILDA GUERRERO</t>
  </si>
  <si>
    <t>MINISTERIO DE CULTURA</t>
  </si>
  <si>
    <t>SEC. AUX. I</t>
  </si>
  <si>
    <t>JOSEFA SOTO DE GUZMAN</t>
  </si>
  <si>
    <t>GENARA GUZMAN PEREZ</t>
  </si>
  <si>
    <t>JARDINERO</t>
  </si>
  <si>
    <t>RADHAMES ROSARIO</t>
  </si>
  <si>
    <t>VIGILANTE DE SALON</t>
  </si>
  <si>
    <t>SHEILA SOLEDAD REYES GONZALEZ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</si>
  <si>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</si>
  <si>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</si>
  <si>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</si>
  <si>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</si>
  <si>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</si>
  <si>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</si>
  <si>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</si>
  <si>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</si>
  <si>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</si>
  <si>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</si>
  <si>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</si>
  <si>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SEPTIEMBRE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</si>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</sst>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vertical="top" wrapText="1"/>
    </xf>
    <xf numFmtId="0" fontId="8" fillId="0" borderId="0" xfId="0" applyFont="1" applyAlignment="1">
      <alignment vertical="top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8" fillId="0" borderId="0" xfId="3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4">
    <cellStyle name="Millares" xfId="1" builtinId="3"/>
    <cellStyle name="Normal" xfId="0" builtinId="0"/>
    <cellStyle name="Normal_datos" xfId="3" xr:uid="{63DD438D-E39D-429F-9419-560C4A281798}"/>
    <cellStyle name="Normal_Hoja4" xfId="2" xr:uid="{7AFEBCE2-B2F2-4DF3-9CB3-9BEC965D2DE9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5577"/>
    <xdr:pic>
      <xdr:nvPicPr>
        <xdr:cNvPr id="2" name="Imagen 1">
          <a:extLst>
            <a:ext uri="{FF2B5EF4-FFF2-40B4-BE49-F238E27FC236}">
              <a16:creationId xmlns:a16="http://schemas.microsoft.com/office/drawing/2014/main" id="{8FEF88C6-6892-426D-9435-90D71B9F91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557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E0CD24-BF44-4A0B-A15A-57846DB08F71}" name="Tabla7" displayName="Tabla7" ref="A6:K34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 dataCellStyle="Normal_Hoja4"/>
    <tableColumn id="8" xr3:uid="{8866B8AD-795C-4148-9373-2FADCC595554}" name="ISR" totalsRowFunction="sum" dataDxfId="11" totalsRowDxfId="12" dataCellStyle="Normal_Hoja4"/>
    <tableColumn id="9" xr3:uid="{39431A0A-3BF6-4E7C-99FA-1F7D10DEFCD2}" name="SFS" totalsRowFunction="sum" dataDxfId="9" totalsRowDxfId="10" dataCellStyle="Normal_Hoja4"/>
    <tableColumn id="7" xr3:uid="{C7D429F3-1162-4D81-8706-6C40D7EFD86A}" name="AFP" totalsRowFunction="sum" dataDxfId="7" totalsRowDxfId="8" dataCellStyle="Normal_Hoja4"/>
    <tableColumn id="11" xr3:uid="{A93D4923-153A-4126-A843-AB4701D43930}" name="OTROS DESC" totalsRowFunction="custom" dataDxfId="5" totalsRowDxfId="6" dataCellStyle="Normal_Hoja4">
      <totalsRowFormula>SUBTOTAL(109,Tabla7[INGRESO NETO])</totalsRowFormula>
    </tableColumn>
    <tableColumn id="12" xr3:uid="{560C6CEE-3FF8-4AF4-A895-7DC08221CBAC}" name="INGRESO NETO" totalsRowFunction="sum" dataDxfId="3" totalsRowDxfId="4" dataCellStyle="Normal_Hoja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BAE9-7FCA-47E8-8A17-3B76FDE4FF9A}">
  <sheetPr>
    <tabColor rgb="FF00B0F0"/>
    <pageSetUpPr fitToPage="1"/>
  </sheetPr>
  <dimension ref="A1:K42"/>
  <sheetViews>
    <sheetView tabSelected="1" view="pageBreakPreview" zoomScale="85" zoomScaleNormal="100" zoomScaleSheetLayoutView="85" workbookViewId="0"/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3" customFormat="1" ht="15.75">
      <c r="B1" s="27" t="s">
        <v>83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s="23" customFormat="1" ht="15">
      <c r="B2" s="26" t="s">
        <v>82</v>
      </c>
      <c r="E2" s="24"/>
      <c r="F2" s="24"/>
      <c r="G2" s="24"/>
      <c r="H2" s="24"/>
      <c r="I2" s="24"/>
      <c r="J2" s="24"/>
      <c r="K2" s="24"/>
    </row>
    <row r="3" spans="1:11" s="23" customFormat="1" ht="15">
      <c r="B3" s="25"/>
      <c r="E3" s="24"/>
      <c r="F3" s="24"/>
      <c r="G3" s="24"/>
      <c r="H3" s="24"/>
      <c r="I3" s="24"/>
      <c r="J3" s="24"/>
      <c r="K3" s="24"/>
    </row>
    <row r="4" spans="1:11" ht="18.75">
      <c r="B4" s="22" t="s">
        <v>81</v>
      </c>
      <c r="E4" s="2"/>
      <c r="F4" s="2"/>
      <c r="G4" s="2"/>
      <c r="H4" s="2"/>
      <c r="I4" s="2"/>
      <c r="J4" s="21">
        <v>45940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20" t="s">
        <v>80</v>
      </c>
      <c r="B6" s="20" t="s">
        <v>79</v>
      </c>
      <c r="C6" s="20" t="s">
        <v>78</v>
      </c>
      <c r="D6" s="20" t="s">
        <v>77</v>
      </c>
      <c r="E6" s="20" t="s">
        <v>76</v>
      </c>
      <c r="F6" s="20" t="s">
        <v>75</v>
      </c>
      <c r="G6" s="20" t="s">
        <v>74</v>
      </c>
      <c r="H6" s="20" t="s">
        <v>73</v>
      </c>
      <c r="I6" s="20" t="s">
        <v>72</v>
      </c>
      <c r="J6" s="20" t="s">
        <v>71</v>
      </c>
      <c r="K6" s="20" t="s">
        <v>70</v>
      </c>
    </row>
    <row r="7" spans="1:11">
      <c r="A7" s="8" t="s">
        <v>69</v>
      </c>
      <c r="B7" s="8" t="s">
        <v>68</v>
      </c>
      <c r="C7" s="8" t="s">
        <v>62</v>
      </c>
      <c r="D7" s="19" t="s">
        <v>3</v>
      </c>
      <c r="E7" s="18">
        <v>25000</v>
      </c>
      <c r="F7" s="18">
        <v>0</v>
      </c>
      <c r="G7" s="18">
        <v>760</v>
      </c>
      <c r="H7" s="18">
        <v>717.5</v>
      </c>
      <c r="I7" s="18">
        <v>13857.06</v>
      </c>
      <c r="J7" s="17">
        <v>9665.44</v>
      </c>
      <c r="K7" s="11" t="s">
        <v>2</v>
      </c>
    </row>
    <row r="8" spans="1:11">
      <c r="A8" s="8" t="s">
        <v>67</v>
      </c>
      <c r="B8" s="8" t="s">
        <v>66</v>
      </c>
      <c r="C8" s="8" t="s">
        <v>62</v>
      </c>
      <c r="D8" s="19" t="s">
        <v>3</v>
      </c>
      <c r="E8" s="18">
        <v>18000</v>
      </c>
      <c r="F8" s="18">
        <v>0</v>
      </c>
      <c r="G8" s="18">
        <v>547.20000000000005</v>
      </c>
      <c r="H8" s="18">
        <v>516.6</v>
      </c>
      <c r="I8" s="18">
        <v>13416.46</v>
      </c>
      <c r="J8" s="17">
        <v>3519.74</v>
      </c>
      <c r="K8" s="11" t="s">
        <v>10</v>
      </c>
    </row>
    <row r="9" spans="1:11">
      <c r="A9" s="8" t="s">
        <v>65</v>
      </c>
      <c r="B9" s="8" t="s">
        <v>25</v>
      </c>
      <c r="C9" s="8" t="s">
        <v>62</v>
      </c>
      <c r="D9" s="19" t="s">
        <v>3</v>
      </c>
      <c r="E9" s="18">
        <v>11000</v>
      </c>
      <c r="F9" s="18">
        <v>0</v>
      </c>
      <c r="G9" s="18">
        <v>334.4</v>
      </c>
      <c r="H9" s="18">
        <v>315.7</v>
      </c>
      <c r="I9" s="18">
        <v>1091.6399999999999</v>
      </c>
      <c r="J9" s="17">
        <v>9258.26</v>
      </c>
      <c r="K9" s="11" t="s">
        <v>2</v>
      </c>
    </row>
    <row r="10" spans="1:11">
      <c r="A10" s="8" t="s">
        <v>64</v>
      </c>
      <c r="B10" s="8" t="s">
        <v>63</v>
      </c>
      <c r="C10" s="8" t="s">
        <v>62</v>
      </c>
      <c r="D10" s="19" t="s">
        <v>3</v>
      </c>
      <c r="E10" s="18">
        <v>10000</v>
      </c>
      <c r="F10" s="18">
        <v>0</v>
      </c>
      <c r="G10" s="18">
        <v>304</v>
      </c>
      <c r="H10" s="18">
        <v>287</v>
      </c>
      <c r="I10" s="18">
        <v>75</v>
      </c>
      <c r="J10" s="17">
        <v>9334</v>
      </c>
      <c r="K10" s="11" t="s">
        <v>2</v>
      </c>
    </row>
    <row r="11" spans="1:11" ht="25.5">
      <c r="A11" s="8" t="s">
        <v>61</v>
      </c>
      <c r="B11" s="8" t="s">
        <v>60</v>
      </c>
      <c r="C11" s="8" t="s">
        <v>53</v>
      </c>
      <c r="D11" s="19" t="s">
        <v>3</v>
      </c>
      <c r="E11" s="18">
        <v>35000</v>
      </c>
      <c r="F11" s="18">
        <v>0</v>
      </c>
      <c r="G11" s="18">
        <v>1064</v>
      </c>
      <c r="H11" s="18">
        <v>1004.5</v>
      </c>
      <c r="I11" s="18">
        <v>7456.8499999999985</v>
      </c>
      <c r="J11" s="17">
        <v>25474.65</v>
      </c>
      <c r="K11" s="11" t="s">
        <v>2</v>
      </c>
    </row>
    <row r="12" spans="1:11" ht="25.5">
      <c r="A12" s="8" t="s">
        <v>59</v>
      </c>
      <c r="B12" s="8" t="s">
        <v>58</v>
      </c>
      <c r="C12" s="8" t="s">
        <v>53</v>
      </c>
      <c r="D12" s="19" t="s">
        <v>3</v>
      </c>
      <c r="E12" s="18">
        <v>35000</v>
      </c>
      <c r="F12" s="18">
        <v>0</v>
      </c>
      <c r="G12" s="18">
        <v>1064</v>
      </c>
      <c r="H12" s="18">
        <v>1004.5</v>
      </c>
      <c r="I12" s="18">
        <v>583.31999999999971</v>
      </c>
      <c r="J12" s="17">
        <v>32348.18</v>
      </c>
      <c r="K12" s="11" t="s">
        <v>10</v>
      </c>
    </row>
    <row r="13" spans="1:11" ht="25.5">
      <c r="A13" s="8" t="s">
        <v>57</v>
      </c>
      <c r="B13" s="8" t="s">
        <v>56</v>
      </c>
      <c r="C13" s="8" t="s">
        <v>53</v>
      </c>
      <c r="D13" s="19" t="s">
        <v>3</v>
      </c>
      <c r="E13" s="18">
        <v>11292.79</v>
      </c>
      <c r="F13" s="18">
        <v>0</v>
      </c>
      <c r="G13" s="18">
        <v>343.3</v>
      </c>
      <c r="H13" s="18">
        <v>324.10000000000002</v>
      </c>
      <c r="I13" s="18">
        <v>8481.5800000000017</v>
      </c>
      <c r="J13" s="17">
        <v>2143.81</v>
      </c>
      <c r="K13" s="11" t="s">
        <v>2</v>
      </c>
    </row>
    <row r="14" spans="1:11" ht="25.5">
      <c r="A14" s="8" t="s">
        <v>55</v>
      </c>
      <c r="B14" s="8" t="s">
        <v>54</v>
      </c>
      <c r="C14" s="8" t="s">
        <v>53</v>
      </c>
      <c r="D14" s="19" t="s">
        <v>3</v>
      </c>
      <c r="E14" s="18">
        <v>10000</v>
      </c>
      <c r="F14" s="18">
        <v>0</v>
      </c>
      <c r="G14" s="18">
        <v>304</v>
      </c>
      <c r="H14" s="18">
        <v>287</v>
      </c>
      <c r="I14" s="18">
        <v>1091.6399999999994</v>
      </c>
      <c r="J14" s="17">
        <v>8317.36</v>
      </c>
      <c r="K14" s="11" t="s">
        <v>10</v>
      </c>
    </row>
    <row r="15" spans="1:11">
      <c r="A15" s="8" t="s">
        <v>52</v>
      </c>
      <c r="B15" s="8" t="s">
        <v>51</v>
      </c>
      <c r="C15" s="8" t="s">
        <v>50</v>
      </c>
      <c r="D15" s="19" t="s">
        <v>3</v>
      </c>
      <c r="E15" s="18">
        <v>50000</v>
      </c>
      <c r="F15" s="18">
        <v>1854</v>
      </c>
      <c r="G15" s="18">
        <v>1520</v>
      </c>
      <c r="H15" s="18">
        <v>1435</v>
      </c>
      <c r="I15" s="18">
        <v>5921.6399999999994</v>
      </c>
      <c r="J15" s="17">
        <v>39269.360000000001</v>
      </c>
      <c r="K15" s="11" t="s">
        <v>10</v>
      </c>
    </row>
    <row r="16" spans="1:11">
      <c r="A16" s="8" t="s">
        <v>49</v>
      </c>
      <c r="B16" s="8" t="s">
        <v>48</v>
      </c>
      <c r="C16" s="8" t="s">
        <v>47</v>
      </c>
      <c r="D16" s="19" t="s">
        <v>3</v>
      </c>
      <c r="E16" s="18">
        <v>25000</v>
      </c>
      <c r="F16" s="18">
        <v>0</v>
      </c>
      <c r="G16" s="18">
        <v>760</v>
      </c>
      <c r="H16" s="18">
        <v>717.5</v>
      </c>
      <c r="I16" s="18">
        <v>11898.61</v>
      </c>
      <c r="J16" s="17">
        <v>11623.89</v>
      </c>
      <c r="K16" s="11" t="s">
        <v>10</v>
      </c>
    </row>
    <row r="17" spans="1:11">
      <c r="A17" s="8" t="s">
        <v>46</v>
      </c>
      <c r="B17" s="8" t="s">
        <v>45</v>
      </c>
      <c r="C17" s="8" t="s">
        <v>43</v>
      </c>
      <c r="D17" s="19" t="s">
        <v>3</v>
      </c>
      <c r="E17" s="18">
        <v>21735</v>
      </c>
      <c r="F17" s="18">
        <v>0</v>
      </c>
      <c r="G17" s="18">
        <v>660.74</v>
      </c>
      <c r="H17" s="18">
        <v>623.79</v>
      </c>
      <c r="I17" s="18">
        <v>74.999999999998863</v>
      </c>
      <c r="J17" s="17">
        <v>20375.47</v>
      </c>
      <c r="K17" s="11" t="s">
        <v>10</v>
      </c>
    </row>
    <row r="18" spans="1:11">
      <c r="A18" s="8" t="s">
        <v>44</v>
      </c>
      <c r="B18" s="8" t="s">
        <v>38</v>
      </c>
      <c r="C18" s="8" t="s">
        <v>43</v>
      </c>
      <c r="D18" s="19" t="s">
        <v>3</v>
      </c>
      <c r="E18" s="18">
        <v>19000.55</v>
      </c>
      <c r="F18" s="18">
        <v>0</v>
      </c>
      <c r="G18" s="18">
        <v>577.62</v>
      </c>
      <c r="H18" s="18">
        <v>545.32000000000005</v>
      </c>
      <c r="I18" s="18">
        <v>74.999999999998636</v>
      </c>
      <c r="J18" s="17">
        <v>17802.61</v>
      </c>
      <c r="K18" s="11" t="s">
        <v>10</v>
      </c>
    </row>
    <row r="19" spans="1:11">
      <c r="A19" s="8" t="s">
        <v>42</v>
      </c>
      <c r="B19" s="8" t="s">
        <v>41</v>
      </c>
      <c r="C19" s="8" t="s">
        <v>40</v>
      </c>
      <c r="D19" s="19" t="s">
        <v>3</v>
      </c>
      <c r="E19" s="18">
        <v>75000</v>
      </c>
      <c r="F19" s="18">
        <v>6309.38</v>
      </c>
      <c r="G19" s="18">
        <v>2280</v>
      </c>
      <c r="H19" s="18">
        <v>2152.5</v>
      </c>
      <c r="I19" s="18">
        <v>24.999999999996362</v>
      </c>
      <c r="J19" s="17">
        <v>64233.120000000003</v>
      </c>
      <c r="K19" s="11" t="s">
        <v>2</v>
      </c>
    </row>
    <row r="20" spans="1:11" ht="25.5">
      <c r="A20" s="8" t="s">
        <v>39</v>
      </c>
      <c r="B20" s="8" t="s">
        <v>38</v>
      </c>
      <c r="C20" s="8" t="s">
        <v>37</v>
      </c>
      <c r="D20" s="19" t="s">
        <v>3</v>
      </c>
      <c r="E20" s="18">
        <v>31500</v>
      </c>
      <c r="F20" s="18">
        <v>0</v>
      </c>
      <c r="G20" s="18">
        <v>957.6</v>
      </c>
      <c r="H20" s="18">
        <v>904.05</v>
      </c>
      <c r="I20" s="18">
        <v>18072.62</v>
      </c>
      <c r="J20" s="17">
        <v>11565.73</v>
      </c>
      <c r="K20" s="11" t="s">
        <v>10</v>
      </c>
    </row>
    <row r="21" spans="1:11">
      <c r="A21" s="8" t="s">
        <v>36</v>
      </c>
      <c r="B21" s="8" t="s">
        <v>35</v>
      </c>
      <c r="C21" s="8" t="s">
        <v>34</v>
      </c>
      <c r="D21" s="19" t="s">
        <v>3</v>
      </c>
      <c r="E21" s="18">
        <v>35000</v>
      </c>
      <c r="F21" s="18">
        <v>0</v>
      </c>
      <c r="G21" s="18">
        <v>1064</v>
      </c>
      <c r="H21" s="18">
        <v>1004.5</v>
      </c>
      <c r="I21" s="18">
        <v>583.31999999999971</v>
      </c>
      <c r="J21" s="17">
        <v>32348.18</v>
      </c>
      <c r="K21" s="11" t="s">
        <v>2</v>
      </c>
    </row>
    <row r="22" spans="1:11">
      <c r="A22" s="8" t="s">
        <v>33</v>
      </c>
      <c r="B22" s="8" t="s">
        <v>32</v>
      </c>
      <c r="C22" s="8" t="s">
        <v>24</v>
      </c>
      <c r="D22" s="19" t="s">
        <v>3</v>
      </c>
      <c r="E22" s="18">
        <v>45000</v>
      </c>
      <c r="F22" s="18">
        <v>1148.33</v>
      </c>
      <c r="G22" s="18">
        <v>1368</v>
      </c>
      <c r="H22" s="18">
        <v>1291.5</v>
      </c>
      <c r="I22" s="18">
        <v>4541.0000000000018</v>
      </c>
      <c r="J22" s="17">
        <v>36651.17</v>
      </c>
      <c r="K22" s="11" t="s">
        <v>2</v>
      </c>
    </row>
    <row r="23" spans="1:11">
      <c r="A23" s="8" t="s">
        <v>31</v>
      </c>
      <c r="B23" s="8" t="s">
        <v>30</v>
      </c>
      <c r="C23" s="8" t="s">
        <v>24</v>
      </c>
      <c r="D23" s="14" t="s">
        <v>3</v>
      </c>
      <c r="E23" s="16">
        <v>45000</v>
      </c>
      <c r="F23" s="16">
        <v>268.23</v>
      </c>
      <c r="G23" s="16">
        <v>1368</v>
      </c>
      <c r="H23" s="16">
        <v>1291.5</v>
      </c>
      <c r="I23" s="16">
        <v>25430.38</v>
      </c>
      <c r="J23" s="15">
        <v>16641.89</v>
      </c>
      <c r="K23" s="11" t="s">
        <v>2</v>
      </c>
    </row>
    <row r="24" spans="1:11">
      <c r="A24" s="8" t="s">
        <v>29</v>
      </c>
      <c r="B24" s="8" t="s">
        <v>27</v>
      </c>
      <c r="C24" s="8" t="s">
        <v>24</v>
      </c>
      <c r="D24" s="14" t="s">
        <v>3</v>
      </c>
      <c r="E24" s="16">
        <v>10000</v>
      </c>
      <c r="F24" s="16">
        <v>0</v>
      </c>
      <c r="G24" s="16">
        <v>304</v>
      </c>
      <c r="H24" s="16">
        <v>287</v>
      </c>
      <c r="I24" s="16">
        <v>583.31999999999971</v>
      </c>
      <c r="J24" s="15">
        <v>8825.68</v>
      </c>
      <c r="K24" s="11" t="s">
        <v>10</v>
      </c>
    </row>
    <row r="25" spans="1:11">
      <c r="A25" s="8" t="s">
        <v>28</v>
      </c>
      <c r="B25" s="8" t="s">
        <v>27</v>
      </c>
      <c r="C25" s="8" t="s">
        <v>24</v>
      </c>
      <c r="D25" s="14" t="s">
        <v>3</v>
      </c>
      <c r="E25" s="16">
        <v>10000</v>
      </c>
      <c r="F25" s="16">
        <v>0</v>
      </c>
      <c r="G25" s="16">
        <v>304</v>
      </c>
      <c r="H25" s="16">
        <v>287</v>
      </c>
      <c r="I25" s="16">
        <v>25</v>
      </c>
      <c r="J25" s="15">
        <v>9384</v>
      </c>
      <c r="K25" s="11" t="s">
        <v>10</v>
      </c>
    </row>
    <row r="26" spans="1:11">
      <c r="A26" s="8" t="s">
        <v>26</v>
      </c>
      <c r="B26" s="8" t="s">
        <v>25</v>
      </c>
      <c r="C26" s="8" t="s">
        <v>24</v>
      </c>
      <c r="D26" s="14" t="s">
        <v>3</v>
      </c>
      <c r="E26" s="16">
        <v>10000</v>
      </c>
      <c r="F26" s="16">
        <v>0</v>
      </c>
      <c r="G26" s="16">
        <v>304</v>
      </c>
      <c r="H26" s="16">
        <v>287</v>
      </c>
      <c r="I26" s="16">
        <v>583.31999999999971</v>
      </c>
      <c r="J26" s="15">
        <v>8825.68</v>
      </c>
      <c r="K26" s="11" t="s">
        <v>2</v>
      </c>
    </row>
    <row r="27" spans="1:11" ht="25.5">
      <c r="A27" s="8" t="s">
        <v>23</v>
      </c>
      <c r="B27" s="8" t="s">
        <v>22</v>
      </c>
      <c r="C27" s="8" t="s">
        <v>17</v>
      </c>
      <c r="D27" s="14" t="s">
        <v>3</v>
      </c>
      <c r="E27" s="16">
        <v>30000</v>
      </c>
      <c r="F27" s="16">
        <v>0</v>
      </c>
      <c r="G27" s="16">
        <v>912</v>
      </c>
      <c r="H27" s="16">
        <v>861</v>
      </c>
      <c r="I27" s="16">
        <v>13649.93</v>
      </c>
      <c r="J27" s="15">
        <v>14577.07</v>
      </c>
      <c r="K27" s="11" t="s">
        <v>10</v>
      </c>
    </row>
    <row r="28" spans="1:11" ht="25.5">
      <c r="A28" s="8" t="s">
        <v>21</v>
      </c>
      <c r="B28" s="8" t="s">
        <v>20</v>
      </c>
      <c r="C28" s="8" t="s">
        <v>17</v>
      </c>
      <c r="D28" s="14" t="s">
        <v>3</v>
      </c>
      <c r="E28" s="16">
        <v>24000</v>
      </c>
      <c r="F28" s="16">
        <v>0</v>
      </c>
      <c r="G28" s="16">
        <v>729.6</v>
      </c>
      <c r="H28" s="16">
        <v>688.8</v>
      </c>
      <c r="I28" s="16">
        <v>18039.82</v>
      </c>
      <c r="J28" s="15">
        <v>4541.78</v>
      </c>
      <c r="K28" s="11" t="s">
        <v>10</v>
      </c>
    </row>
    <row r="29" spans="1:11" ht="25.5">
      <c r="A29" s="8" t="s">
        <v>19</v>
      </c>
      <c r="B29" s="8" t="s">
        <v>18</v>
      </c>
      <c r="C29" s="8" t="s">
        <v>17</v>
      </c>
      <c r="D29" s="14" t="s">
        <v>3</v>
      </c>
      <c r="E29" s="16">
        <v>12650</v>
      </c>
      <c r="F29" s="16">
        <v>0</v>
      </c>
      <c r="G29" s="16">
        <v>384.56</v>
      </c>
      <c r="H29" s="16">
        <v>363.06</v>
      </c>
      <c r="I29" s="16">
        <v>591.0000000000008</v>
      </c>
      <c r="J29" s="15">
        <v>11311.38</v>
      </c>
      <c r="K29" s="11" t="s">
        <v>10</v>
      </c>
    </row>
    <row r="30" spans="1:11">
      <c r="A30" s="8" t="s">
        <v>16</v>
      </c>
      <c r="B30" s="8" t="s">
        <v>15</v>
      </c>
      <c r="C30" s="8" t="s">
        <v>14</v>
      </c>
      <c r="D30" s="14" t="s">
        <v>3</v>
      </c>
      <c r="E30" s="16">
        <v>10000</v>
      </c>
      <c r="F30" s="16">
        <v>0</v>
      </c>
      <c r="G30" s="16">
        <v>304</v>
      </c>
      <c r="H30" s="16">
        <v>287</v>
      </c>
      <c r="I30" s="16">
        <v>75</v>
      </c>
      <c r="J30" s="15">
        <v>9334</v>
      </c>
      <c r="K30" s="11" t="s">
        <v>2</v>
      </c>
    </row>
    <row r="31" spans="1:11">
      <c r="A31" s="8" t="s">
        <v>13</v>
      </c>
      <c r="B31" s="8" t="s">
        <v>12</v>
      </c>
      <c r="C31" s="8" t="s">
        <v>11</v>
      </c>
      <c r="D31" s="14" t="s">
        <v>3</v>
      </c>
      <c r="E31" s="16">
        <v>35000</v>
      </c>
      <c r="F31" s="16">
        <v>0</v>
      </c>
      <c r="G31" s="16">
        <v>1064</v>
      </c>
      <c r="H31" s="16">
        <v>1004.5</v>
      </c>
      <c r="I31" s="16">
        <v>1191</v>
      </c>
      <c r="J31" s="15">
        <v>31740.5</v>
      </c>
      <c r="K31" s="11" t="s">
        <v>10</v>
      </c>
    </row>
    <row r="32" spans="1:11">
      <c r="A32" s="8" t="s">
        <v>9</v>
      </c>
      <c r="B32" s="8" t="s">
        <v>8</v>
      </c>
      <c r="C32" s="8" t="s">
        <v>7</v>
      </c>
      <c r="D32" s="14" t="s">
        <v>3</v>
      </c>
      <c r="E32" s="13">
        <v>150000</v>
      </c>
      <c r="F32" s="13">
        <v>23866.62</v>
      </c>
      <c r="G32" s="13">
        <v>4560</v>
      </c>
      <c r="H32" s="13">
        <v>4305</v>
      </c>
      <c r="I32" s="13">
        <v>2897.7999999999993</v>
      </c>
      <c r="J32" s="12">
        <v>114370.58</v>
      </c>
      <c r="K32" s="11" t="s">
        <v>2</v>
      </c>
    </row>
    <row r="33" spans="1:11">
      <c r="A33" s="8" t="s">
        <v>6</v>
      </c>
      <c r="B33" s="8" t="s">
        <v>5</v>
      </c>
      <c r="C33" s="8" t="s">
        <v>4</v>
      </c>
      <c r="D33" s="14" t="s">
        <v>3</v>
      </c>
      <c r="E33" s="13">
        <v>50000</v>
      </c>
      <c r="F33" s="13">
        <v>1854</v>
      </c>
      <c r="G33" s="13">
        <v>1520</v>
      </c>
      <c r="H33" s="13">
        <v>1435</v>
      </c>
      <c r="I33" s="13">
        <v>1091.6399999999994</v>
      </c>
      <c r="J33" s="12">
        <v>44099.360000000001</v>
      </c>
      <c r="K33" s="11" t="s">
        <v>2</v>
      </c>
    </row>
    <row r="34" spans="1:11">
      <c r="A34" s="8" t="s">
        <v>1</v>
      </c>
      <c r="B34" s="10">
        <f>SUBTOTAL(103,Tabla7[CARGO])</f>
        <v>27</v>
      </c>
      <c r="C34" s="8"/>
      <c r="D34" s="8"/>
      <c r="E34" s="9">
        <f>SUBTOTAL(109,Tabla7[INGRESO BRUTO])</f>
        <v>844178.34000000008</v>
      </c>
      <c r="F34" s="9">
        <f>SUBTOTAL(109,Tabla7[ISR])</f>
        <v>35300.559999999998</v>
      </c>
      <c r="G34" s="9">
        <f>SUBTOTAL(109,Tabla7[SFS])</f>
        <v>25663.02</v>
      </c>
      <c r="H34" s="9">
        <f>SUBTOTAL(109,Tabla7[AFP])</f>
        <v>24227.920000000002</v>
      </c>
      <c r="I34" s="9">
        <f>SUBTOTAL(109,Tabla7[INGRESO NETO])</f>
        <v>607582.89</v>
      </c>
      <c r="J34" s="9">
        <f>SUBTOTAL(109,Tabla7[INGRESO NETO])</f>
        <v>607582.89</v>
      </c>
      <c r="K34" s="8"/>
    </row>
    <row r="35" spans="1:11">
      <c r="A35" s="8"/>
      <c r="B35" s="10"/>
      <c r="C35" s="8"/>
      <c r="D35" s="8"/>
      <c r="E35" s="9"/>
      <c r="F35" s="9"/>
      <c r="G35" s="9"/>
      <c r="H35" s="9"/>
      <c r="I35" s="9"/>
      <c r="J35" s="9"/>
      <c r="K35" s="8"/>
    </row>
    <row r="36" spans="1:11">
      <c r="A36" s="8"/>
      <c r="B36" s="10"/>
      <c r="C36" s="8"/>
      <c r="D36" s="8"/>
      <c r="E36" s="9"/>
      <c r="F36" s="9"/>
      <c r="G36" s="9"/>
      <c r="H36" s="9"/>
      <c r="I36" s="9"/>
      <c r="J36" s="9"/>
      <c r="K36" s="8"/>
    </row>
    <row r="37" spans="1:11">
      <c r="A37" s="8"/>
      <c r="B37" s="10"/>
      <c r="C37" s="8"/>
      <c r="D37" s="8"/>
      <c r="E37" s="9"/>
      <c r="F37" s="9"/>
      <c r="G37" s="9"/>
      <c r="H37" s="9"/>
      <c r="I37" s="9"/>
      <c r="J37" s="9"/>
      <c r="K37" s="8"/>
    </row>
    <row r="38" spans="1:11">
      <c r="A38" s="8"/>
      <c r="B38" s="10"/>
      <c r="C38" s="8"/>
      <c r="D38" s="8"/>
      <c r="E38" s="9"/>
      <c r="F38" s="9"/>
      <c r="G38" s="9"/>
      <c r="H38" s="9"/>
      <c r="I38" s="9"/>
      <c r="J38" s="9"/>
      <c r="K38" s="8"/>
    </row>
    <row r="39" spans="1:11">
      <c r="A39" s="8"/>
      <c r="B39" s="10"/>
      <c r="C39" s="8"/>
      <c r="D39" s="8"/>
      <c r="E39" s="9"/>
      <c r="F39" s="9"/>
      <c r="G39" s="9"/>
      <c r="H39" s="9"/>
      <c r="I39" s="9"/>
      <c r="J39" s="9"/>
      <c r="K39" s="8"/>
    </row>
    <row r="40" spans="1:11">
      <c r="A40" s="7"/>
      <c r="B40" s="7"/>
      <c r="C40" s="7"/>
      <c r="D40" s="7"/>
      <c r="E40" s="7"/>
      <c r="F40" s="6"/>
      <c r="G40" s="6"/>
      <c r="H40" s="6"/>
      <c r="I40" s="6"/>
      <c r="J40" s="6"/>
      <c r="K40" s="6"/>
    </row>
    <row r="41" spans="1:11" ht="25.5">
      <c r="A41" s="5" t="s">
        <v>0</v>
      </c>
      <c r="B41" s="4"/>
    </row>
    <row r="42" spans="1:11">
      <c r="A42" s="3"/>
      <c r="B42" s="2"/>
    </row>
  </sheetData>
  <conditionalFormatting sqref="A41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2025-10-10T16:53:52Z</dcterms:created>
  <dcterms:modified xsi:type="dcterms:W3CDTF">2025-10-10T16:54:30Z</dcterms:modified>
</cp:coreProperties>
</file>