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Diciembre/Recuesos Humanos/"/>
    </mc:Choice>
  </mc:AlternateContent>
  <xr:revisionPtr revIDLastSave="0" documentId="8_{8E2035DE-8B9F-4ED3-BC9D-9D65DB73AAEA}" xr6:coauthVersionLast="47" xr6:coauthVersionMax="47" xr10:uidLastSave="{00000000-0000-0000-0000-000000000000}"/>
  <bookViews>
    <workbookView xWindow="-120" yWindow="-120" windowWidth="20730" windowHeight="11160" xr2:uid="{8AE1800F-B55D-417B-A1B9-37CFDFC3C45D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'TRAM.PENS.'!$A$1:$K$41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E34" i="1"/>
  <c r="F34" i="1"/>
  <c r="G34" i="1"/>
  <c r="H34" i="1"/>
  <c r="I34" i="1"/>
  <c r="J34" i="1"/>
</calcChain>
</file>

<file path=xl/sharedStrings.xml><?xml version="1.0" encoding="utf-8"?>
<sst xmlns="http://schemas.openxmlformats.org/spreadsheetml/2006/main" count="151" uniqueCount="85">
  <si>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</si>
  <si>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</si>
  <si>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</si>
  <si>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</si>
  <si>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</si>
  <si>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</si>
  <si>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</si>
  <si>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</si>
  <si>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</si>
  <si>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</si>
  <si>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</si>
  <si>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</si>
  <si>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</si>
  <si>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</si>
  <si>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</si>
  <si>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ARQUEÓLOGO</t>
  </si>
  <si>
    <t>SANTIAGO DE JESUS PEÑA SOSA</t>
  </si>
  <si>
    <t>CHOFER</t>
  </si>
  <si>
    <t>JOSE DE LA CRUZ LOPEZ GOMEZ</t>
  </si>
  <si>
    <t>DEPARTAMENTO DE INVENTARIO DE BIENES CULTURALES</t>
  </si>
  <si>
    <t>AUDIOVISUAL OPERADOR DE EQUIPO</t>
  </si>
  <si>
    <t>PEDRO DIAZ</t>
  </si>
  <si>
    <t>ENC. BANCO DE DATOS</t>
  </si>
  <si>
    <t>FRANCIA FLORENTINO ENCARNACION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</si>
  <si>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</si>
  <si>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</si>
  <si>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</si>
  <si>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</si>
  <si>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</si>
  <si>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</si>
  <si>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TECNICO DE RESTAURACION</t>
  </si>
  <si>
    <t>MARGARITA ROSARIO</t>
  </si>
  <si>
    <t>TECNICO EN REFRIGERACION</t>
  </si>
  <si>
    <t>ANA MARIA BELLO QUEZADA</t>
  </si>
  <si>
    <t>DIRECTOR CENTRO NAC. C. REST.</t>
  </si>
  <si>
    <t>NORA ELMINDA MARIA PEREZ ORNES</t>
  </si>
  <si>
    <t>CENTRO DE LA CULTURA DE SANTIAGO</t>
  </si>
  <si>
    <t>AUXILIAR ADMINISTRATIVO (A)</t>
  </si>
  <si>
    <t>JOSEFINA DE LEON ESPINAL DE GONZALEZ</t>
  </si>
  <si>
    <t>SUPERVISOR DE SEGURIDAD</t>
  </si>
  <si>
    <t>RAMON MARINO MORALES</t>
  </si>
  <si>
    <t>TEATRO NACIONAL</t>
  </si>
  <si>
    <t>AUXILIAR</t>
  </si>
  <si>
    <t>LUCIA MARIA GOMEZ CUELLO</t>
  </si>
  <si>
    <t>DIRECCION DE COMUNICACIONES</t>
  </si>
  <si>
    <t>COORDINADOR (A)</t>
  </si>
  <si>
    <t>MARIELLE DENISE DE LUNA GUZMAN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</si>
  <si>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</si>
  <si>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</si>
  <si>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</si>
  <si>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</si>
  <si>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</si>
  <si>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DIVISION DE MAYORDOMIA</t>
  </si>
  <si>
    <t>AYUDANTE DE MANTENIMIENTO</t>
  </si>
  <si>
    <t>MARIO DE LA CRUZ DE LA CRUZ</t>
  </si>
  <si>
    <t>DIVISION DE TRANSPORTE</t>
  </si>
  <si>
    <t>CHOFER II</t>
  </si>
  <si>
    <t>LEON FLORIMON ROSARIO</t>
  </si>
  <si>
    <t>COMISION NACIONAL DE ESPECTACULOS PUBLICOS Y RADIOFONIA</t>
  </si>
  <si>
    <t>INSPECTOR (A)</t>
  </si>
  <si>
    <t>GERONIMO DE JESUS PEGUERO</t>
  </si>
  <si>
    <t>INSPECTOR DE CINE</t>
  </si>
  <si>
    <t>SOCRATES DE JESUS ACOSTA VIDAL</t>
  </si>
  <si>
    <t>MONITOR B</t>
  </si>
  <si>
    <t>CASILDA GUERRERO</t>
  </si>
  <si>
    <t>MINISTERIO DE CULTURA</t>
  </si>
  <si>
    <t>SEC. AUX. I</t>
  </si>
  <si>
    <t>JOSEFA SOTO DE GUZMAN</t>
  </si>
  <si>
    <t>GENARA GUZMAN PEREZ</t>
  </si>
  <si>
    <t>JARDINERO</t>
  </si>
  <si>
    <t>RADHAMES ROSARIO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</si>
  <si>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</si>
  <si>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</si>
  <si>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</si>
  <si>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</si>
  <si>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</si>
  <si>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</si>
  <si>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</si>
  <si>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</si>
  <si>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</si>
  <si>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</si>
  <si>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</si>
  <si>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DICIEMBRE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</si>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</sst>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164" fontId="6" fillId="0" borderId="0" xfId="0" applyNumberFormat="1" applyFont="1" applyAlignment="1">
      <alignment horizontal="center" vertical="top" wrapText="1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B6D015E9-C61E-48A6-95B0-DC2719EF9F24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3F403B2A-42EE-427C-8FA3-E9EF91B1F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B2E205C-2338-4FC9-AE8B-79162105EF93}" name="Tabla7" displayName="Tabla7" ref="A6:K34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B740-AA20-4120-9C6C-22BCC1B835AF}">
  <sheetPr>
    <tabColor rgb="FF00B0F0"/>
    <pageSetUpPr fitToPage="1"/>
  </sheetPr>
  <dimension ref="A1:K42"/>
  <sheetViews>
    <sheetView showGridLines="0" tabSelected="1" zoomScaleNormal="100" zoomScaleSheetLayoutView="85" workbookViewId="0">
      <selection activeCell="F25" sqref="F25"/>
    </sheetView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0" customFormat="1" ht="15.75">
      <c r="B1" s="24" t="s">
        <v>84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s="20" customFormat="1" ht="15">
      <c r="B2" s="23" t="s">
        <v>83</v>
      </c>
      <c r="E2" s="21"/>
      <c r="F2" s="21"/>
      <c r="G2" s="21"/>
      <c r="H2" s="21"/>
      <c r="I2" s="21"/>
      <c r="J2" s="21"/>
      <c r="K2" s="21"/>
    </row>
    <row r="3" spans="1:11" s="20" customFormat="1" ht="15">
      <c r="B3" s="22"/>
      <c r="E3" s="21"/>
      <c r="F3" s="21"/>
      <c r="G3" s="21"/>
      <c r="H3" s="21"/>
      <c r="I3" s="21"/>
      <c r="J3" s="21"/>
      <c r="K3" s="21"/>
    </row>
    <row r="4" spans="1:11" ht="18.75">
      <c r="B4" s="19" t="s">
        <v>82</v>
      </c>
      <c r="E4" s="2"/>
      <c r="F4" s="2"/>
      <c r="G4" s="2"/>
      <c r="H4" s="2"/>
      <c r="I4" s="2"/>
      <c r="J4" s="18">
        <v>46035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7" t="s">
        <v>81</v>
      </c>
      <c r="B6" s="17" t="s">
        <v>80</v>
      </c>
      <c r="C6" s="17" t="s">
        <v>79</v>
      </c>
      <c r="D6" s="17" t="s">
        <v>78</v>
      </c>
      <c r="E6" s="17" t="s">
        <v>77</v>
      </c>
      <c r="F6" s="17" t="s">
        <v>76</v>
      </c>
      <c r="G6" s="17" t="s">
        <v>75</v>
      </c>
      <c r="H6" s="17" t="s">
        <v>74</v>
      </c>
      <c r="I6" s="17" t="s">
        <v>73</v>
      </c>
      <c r="J6" s="17" t="s">
        <v>72</v>
      </c>
      <c r="K6" s="17" t="s">
        <v>71</v>
      </c>
    </row>
    <row r="7" spans="1:11">
      <c r="A7" s="6" t="s">
        <v>70</v>
      </c>
      <c r="B7" s="6" t="s">
        <v>69</v>
      </c>
      <c r="C7" s="6" t="s">
        <v>65</v>
      </c>
      <c r="D7" s="16" t="s">
        <v>3</v>
      </c>
      <c r="E7" s="15">
        <v>18000</v>
      </c>
      <c r="F7" s="15">
        <v>0</v>
      </c>
      <c r="G7" s="15">
        <v>547.20000000000005</v>
      </c>
      <c r="H7" s="15">
        <v>516.6</v>
      </c>
      <c r="I7" s="15">
        <v>13416.46</v>
      </c>
      <c r="J7" s="14">
        <v>3519.74</v>
      </c>
      <c r="K7" s="9" t="s">
        <v>7</v>
      </c>
    </row>
    <row r="8" spans="1:11">
      <c r="A8" s="6" t="s">
        <v>68</v>
      </c>
      <c r="B8" s="6" t="s">
        <v>25</v>
      </c>
      <c r="C8" s="6" t="s">
        <v>65</v>
      </c>
      <c r="D8" s="16" t="s">
        <v>3</v>
      </c>
      <c r="E8" s="15">
        <v>11000</v>
      </c>
      <c r="F8" s="15">
        <v>0</v>
      </c>
      <c r="G8" s="15">
        <v>334.4</v>
      </c>
      <c r="H8" s="15">
        <v>315.7</v>
      </c>
      <c r="I8" s="15">
        <v>1073.1600000000003</v>
      </c>
      <c r="J8" s="14">
        <v>9276.74</v>
      </c>
      <c r="K8" s="9" t="s">
        <v>2</v>
      </c>
    </row>
    <row r="9" spans="1:11">
      <c r="A9" s="6" t="s">
        <v>67</v>
      </c>
      <c r="B9" s="6" t="s">
        <v>66</v>
      </c>
      <c r="C9" s="6" t="s">
        <v>65</v>
      </c>
      <c r="D9" s="16" t="s">
        <v>3</v>
      </c>
      <c r="E9" s="15">
        <v>10000</v>
      </c>
      <c r="F9" s="15">
        <v>0</v>
      </c>
      <c r="G9" s="15">
        <v>304</v>
      </c>
      <c r="H9" s="15">
        <v>287</v>
      </c>
      <c r="I9" s="15">
        <v>75</v>
      </c>
      <c r="J9" s="14">
        <v>9334</v>
      </c>
      <c r="K9" s="9" t="s">
        <v>2</v>
      </c>
    </row>
    <row r="10" spans="1:11" ht="25.5">
      <c r="A10" s="6" t="s">
        <v>64</v>
      </c>
      <c r="B10" s="6" t="s">
        <v>63</v>
      </c>
      <c r="C10" s="6" t="s">
        <v>58</v>
      </c>
      <c r="D10" s="16" t="s">
        <v>3</v>
      </c>
      <c r="E10" s="15">
        <v>35000</v>
      </c>
      <c r="F10" s="15">
        <v>0</v>
      </c>
      <c r="G10" s="15">
        <v>1064</v>
      </c>
      <c r="H10" s="15">
        <v>1004.5</v>
      </c>
      <c r="I10" s="15">
        <v>5817.9399999999987</v>
      </c>
      <c r="J10" s="14">
        <v>27113.56</v>
      </c>
      <c r="K10" s="9" t="s">
        <v>2</v>
      </c>
    </row>
    <row r="11" spans="1:11" ht="25.5">
      <c r="A11" s="6" t="s">
        <v>62</v>
      </c>
      <c r="B11" s="6" t="s">
        <v>61</v>
      </c>
      <c r="C11" s="6" t="s">
        <v>58</v>
      </c>
      <c r="D11" s="16" t="s">
        <v>3</v>
      </c>
      <c r="E11" s="15">
        <v>35000</v>
      </c>
      <c r="F11" s="15">
        <v>0</v>
      </c>
      <c r="G11" s="15">
        <v>1064</v>
      </c>
      <c r="H11" s="15">
        <v>1004.5</v>
      </c>
      <c r="I11" s="15">
        <v>574.08000000000175</v>
      </c>
      <c r="J11" s="14">
        <v>32357.42</v>
      </c>
      <c r="K11" s="9" t="s">
        <v>7</v>
      </c>
    </row>
    <row r="12" spans="1:11" ht="25.5">
      <c r="A12" s="6" t="s">
        <v>60</v>
      </c>
      <c r="B12" s="6" t="s">
        <v>59</v>
      </c>
      <c r="C12" s="6" t="s">
        <v>58</v>
      </c>
      <c r="D12" s="16" t="s">
        <v>3</v>
      </c>
      <c r="E12" s="15">
        <v>10000</v>
      </c>
      <c r="F12" s="15">
        <v>0</v>
      </c>
      <c r="G12" s="15">
        <v>304</v>
      </c>
      <c r="H12" s="15">
        <v>287</v>
      </c>
      <c r="I12" s="15">
        <v>1073.1599999999999</v>
      </c>
      <c r="J12" s="14">
        <v>8335.84</v>
      </c>
      <c r="K12" s="9" t="s">
        <v>7</v>
      </c>
    </row>
    <row r="13" spans="1:11">
      <c r="A13" s="6" t="s">
        <v>57</v>
      </c>
      <c r="B13" s="6" t="s">
        <v>56</v>
      </c>
      <c r="C13" s="6" t="s">
        <v>55</v>
      </c>
      <c r="D13" s="16" t="s">
        <v>3</v>
      </c>
      <c r="E13" s="15">
        <v>50000</v>
      </c>
      <c r="F13" s="15">
        <v>1854</v>
      </c>
      <c r="G13" s="15">
        <v>1520</v>
      </c>
      <c r="H13" s="15">
        <v>1435</v>
      </c>
      <c r="I13" s="15">
        <v>5903.1600000000035</v>
      </c>
      <c r="J13" s="14">
        <v>39287.839999999997</v>
      </c>
      <c r="K13" s="9" t="s">
        <v>7</v>
      </c>
    </row>
    <row r="14" spans="1:11">
      <c r="A14" s="6" t="s">
        <v>54</v>
      </c>
      <c r="B14" s="6" t="s">
        <v>53</v>
      </c>
      <c r="C14" s="6" t="s">
        <v>52</v>
      </c>
      <c r="D14" s="16" t="s">
        <v>3</v>
      </c>
      <c r="E14" s="15">
        <v>25000</v>
      </c>
      <c r="F14" s="15">
        <v>0</v>
      </c>
      <c r="G14" s="15">
        <v>760</v>
      </c>
      <c r="H14" s="15">
        <v>717.5</v>
      </c>
      <c r="I14" s="15">
        <v>11898.61</v>
      </c>
      <c r="J14" s="14">
        <v>11623.89</v>
      </c>
      <c r="K14" s="9" t="s">
        <v>7</v>
      </c>
    </row>
    <row r="15" spans="1:11">
      <c r="A15" s="6" t="s">
        <v>51</v>
      </c>
      <c r="B15" s="6" t="s">
        <v>50</v>
      </c>
      <c r="C15" s="6" t="s">
        <v>47</v>
      </c>
      <c r="D15" s="16" t="s">
        <v>3</v>
      </c>
      <c r="E15" s="15">
        <v>21735</v>
      </c>
      <c r="F15" s="15">
        <v>0</v>
      </c>
      <c r="G15" s="15">
        <v>660.74</v>
      </c>
      <c r="H15" s="15">
        <v>623.79</v>
      </c>
      <c r="I15" s="15">
        <v>74.999999999998863</v>
      </c>
      <c r="J15" s="14">
        <v>20375.47</v>
      </c>
      <c r="K15" s="9" t="s">
        <v>7</v>
      </c>
    </row>
    <row r="16" spans="1:11">
      <c r="A16" s="6" t="s">
        <v>49</v>
      </c>
      <c r="B16" s="6" t="s">
        <v>48</v>
      </c>
      <c r="C16" s="6" t="s">
        <v>47</v>
      </c>
      <c r="D16" s="16" t="s">
        <v>3</v>
      </c>
      <c r="E16" s="15">
        <v>19000.55</v>
      </c>
      <c r="F16" s="15">
        <v>0</v>
      </c>
      <c r="G16" s="15">
        <v>577.62</v>
      </c>
      <c r="H16" s="15">
        <v>545.32000000000005</v>
      </c>
      <c r="I16" s="15">
        <v>74.999999999998636</v>
      </c>
      <c r="J16" s="14">
        <v>17802.61</v>
      </c>
      <c r="K16" s="9" t="s">
        <v>7</v>
      </c>
    </row>
    <row r="17" spans="1:11">
      <c r="A17" s="6" t="s">
        <v>46</v>
      </c>
      <c r="B17" s="6" t="s">
        <v>45</v>
      </c>
      <c r="C17" s="6" t="s">
        <v>44</v>
      </c>
      <c r="D17" s="16" t="s">
        <v>3</v>
      </c>
      <c r="E17" s="15">
        <v>75000</v>
      </c>
      <c r="F17" s="15">
        <v>6309.38</v>
      </c>
      <c r="G17" s="15">
        <v>2280</v>
      </c>
      <c r="H17" s="15">
        <v>2152.5</v>
      </c>
      <c r="I17" s="15">
        <v>24.999999999996362</v>
      </c>
      <c r="J17" s="14">
        <v>64233.120000000003</v>
      </c>
      <c r="K17" s="9" t="s">
        <v>2</v>
      </c>
    </row>
    <row r="18" spans="1:11">
      <c r="A18" s="6" t="s">
        <v>43</v>
      </c>
      <c r="B18" s="6" t="s">
        <v>42</v>
      </c>
      <c r="C18" s="6" t="s">
        <v>41</v>
      </c>
      <c r="D18" s="16" t="s">
        <v>3</v>
      </c>
      <c r="E18" s="15">
        <v>35000</v>
      </c>
      <c r="F18" s="15">
        <v>0</v>
      </c>
      <c r="G18" s="15">
        <v>1064</v>
      </c>
      <c r="H18" s="15">
        <v>1004.5</v>
      </c>
      <c r="I18" s="15">
        <v>574.08000000000175</v>
      </c>
      <c r="J18" s="14">
        <v>32357.42</v>
      </c>
      <c r="K18" s="9" t="s">
        <v>2</v>
      </c>
    </row>
    <row r="19" spans="1:11">
      <c r="A19" s="6" t="s">
        <v>40</v>
      </c>
      <c r="B19" s="6" t="s">
        <v>39</v>
      </c>
      <c r="C19" s="6" t="s">
        <v>36</v>
      </c>
      <c r="D19" s="16" t="s">
        <v>3</v>
      </c>
      <c r="E19" s="15">
        <v>35000</v>
      </c>
      <c r="F19" s="15">
        <v>0</v>
      </c>
      <c r="G19" s="15">
        <v>1064</v>
      </c>
      <c r="H19" s="15">
        <v>1004.5</v>
      </c>
      <c r="I19" s="15">
        <v>75</v>
      </c>
      <c r="J19" s="14">
        <v>32856.5</v>
      </c>
      <c r="K19" s="9" t="s">
        <v>7</v>
      </c>
    </row>
    <row r="20" spans="1:11">
      <c r="A20" s="6" t="s">
        <v>38</v>
      </c>
      <c r="B20" s="6" t="s">
        <v>37</v>
      </c>
      <c r="C20" s="6" t="s">
        <v>36</v>
      </c>
      <c r="D20" s="16" t="s">
        <v>3</v>
      </c>
      <c r="E20" s="15">
        <v>30000</v>
      </c>
      <c r="F20" s="15">
        <v>0</v>
      </c>
      <c r="G20" s="15">
        <v>912</v>
      </c>
      <c r="H20" s="15">
        <v>861</v>
      </c>
      <c r="I20" s="15">
        <v>75</v>
      </c>
      <c r="J20" s="14">
        <v>28152</v>
      </c>
      <c r="K20" s="9" t="s">
        <v>2</v>
      </c>
    </row>
    <row r="21" spans="1:11">
      <c r="A21" s="6" t="s">
        <v>35</v>
      </c>
      <c r="B21" s="6" t="s">
        <v>34</v>
      </c>
      <c r="C21" s="6" t="s">
        <v>24</v>
      </c>
      <c r="D21" s="16" t="s">
        <v>3</v>
      </c>
      <c r="E21" s="15">
        <v>100000</v>
      </c>
      <c r="F21" s="15">
        <v>12105.37</v>
      </c>
      <c r="G21" s="15">
        <v>3040</v>
      </c>
      <c r="H21" s="15">
        <v>2870</v>
      </c>
      <c r="I21" s="15">
        <v>124.99999999999272</v>
      </c>
      <c r="J21" s="14">
        <v>81859.63</v>
      </c>
      <c r="K21" s="9" t="s">
        <v>2</v>
      </c>
    </row>
    <row r="22" spans="1:11">
      <c r="A22" s="6" t="s">
        <v>33</v>
      </c>
      <c r="B22" s="6" t="s">
        <v>32</v>
      </c>
      <c r="C22" s="6" t="s">
        <v>24</v>
      </c>
      <c r="D22" s="16" t="s">
        <v>3</v>
      </c>
      <c r="E22" s="15">
        <v>45000</v>
      </c>
      <c r="F22" s="15">
        <v>1148.33</v>
      </c>
      <c r="G22" s="15">
        <v>1368</v>
      </c>
      <c r="H22" s="15">
        <v>1291.5</v>
      </c>
      <c r="I22" s="15">
        <v>125.00000000000182</v>
      </c>
      <c r="J22" s="14">
        <v>41067.17</v>
      </c>
      <c r="K22" s="9" t="s">
        <v>2</v>
      </c>
    </row>
    <row r="23" spans="1:11">
      <c r="A23" s="6" t="s">
        <v>31</v>
      </c>
      <c r="B23" s="6" t="s">
        <v>30</v>
      </c>
      <c r="C23" s="6" t="s">
        <v>24</v>
      </c>
      <c r="D23" s="10" t="s">
        <v>3</v>
      </c>
      <c r="E23" s="13">
        <v>45000</v>
      </c>
      <c r="F23" s="13">
        <v>1148.33</v>
      </c>
      <c r="G23" s="13">
        <v>1368</v>
      </c>
      <c r="H23" s="13">
        <v>1291.5</v>
      </c>
      <c r="I23" s="13">
        <v>25430.379999999997</v>
      </c>
      <c r="J23" s="12">
        <v>15761.79</v>
      </c>
      <c r="K23" s="9" t="s">
        <v>2</v>
      </c>
    </row>
    <row r="24" spans="1:11">
      <c r="A24" s="6" t="s">
        <v>29</v>
      </c>
      <c r="B24" s="6" t="s">
        <v>27</v>
      </c>
      <c r="C24" s="6" t="s">
        <v>24</v>
      </c>
      <c r="D24" s="10" t="s">
        <v>3</v>
      </c>
      <c r="E24" s="13">
        <v>10000</v>
      </c>
      <c r="F24" s="13">
        <v>0</v>
      </c>
      <c r="G24" s="13">
        <v>304</v>
      </c>
      <c r="H24" s="13">
        <v>287</v>
      </c>
      <c r="I24" s="13">
        <v>1073.1599999999999</v>
      </c>
      <c r="J24" s="12">
        <v>8335.84</v>
      </c>
      <c r="K24" s="9" t="s">
        <v>7</v>
      </c>
    </row>
    <row r="25" spans="1:11">
      <c r="A25" s="6" t="s">
        <v>28</v>
      </c>
      <c r="B25" s="6" t="s">
        <v>27</v>
      </c>
      <c r="C25" s="6" t="s">
        <v>24</v>
      </c>
      <c r="D25" s="10" t="s">
        <v>3</v>
      </c>
      <c r="E25" s="13">
        <v>10000</v>
      </c>
      <c r="F25" s="13">
        <v>0</v>
      </c>
      <c r="G25" s="13">
        <v>304</v>
      </c>
      <c r="H25" s="13">
        <v>287</v>
      </c>
      <c r="I25" s="13">
        <v>25</v>
      </c>
      <c r="J25" s="12">
        <v>9384</v>
      </c>
      <c r="K25" s="9" t="s">
        <v>7</v>
      </c>
    </row>
    <row r="26" spans="1:11">
      <c r="A26" s="6" t="s">
        <v>26</v>
      </c>
      <c r="B26" s="6" t="s">
        <v>25</v>
      </c>
      <c r="C26" s="6" t="s">
        <v>24</v>
      </c>
      <c r="D26" s="10" t="s">
        <v>3</v>
      </c>
      <c r="E26" s="13">
        <v>10000</v>
      </c>
      <c r="F26" s="13">
        <v>0</v>
      </c>
      <c r="G26" s="13">
        <v>304</v>
      </c>
      <c r="H26" s="13">
        <v>287</v>
      </c>
      <c r="I26" s="13">
        <v>574.07999999999993</v>
      </c>
      <c r="J26" s="12">
        <v>8834.92</v>
      </c>
      <c r="K26" s="9" t="s">
        <v>2</v>
      </c>
    </row>
    <row r="27" spans="1:11" ht="25.5">
      <c r="A27" s="6" t="s">
        <v>23</v>
      </c>
      <c r="B27" s="6" t="s">
        <v>22</v>
      </c>
      <c r="C27" s="6" t="s">
        <v>19</v>
      </c>
      <c r="D27" s="10" t="s">
        <v>3</v>
      </c>
      <c r="E27" s="13">
        <v>40000</v>
      </c>
      <c r="F27" s="13">
        <v>442.65</v>
      </c>
      <c r="G27" s="13">
        <v>1216</v>
      </c>
      <c r="H27" s="13">
        <v>1148</v>
      </c>
      <c r="I27" s="13">
        <v>75.000000000001364</v>
      </c>
      <c r="J27" s="12">
        <v>37118.35</v>
      </c>
      <c r="K27" s="9" t="s">
        <v>2</v>
      </c>
    </row>
    <row r="28" spans="1:11" ht="25.5">
      <c r="A28" s="6" t="s">
        <v>21</v>
      </c>
      <c r="B28" s="6" t="s">
        <v>20</v>
      </c>
      <c r="C28" s="6" t="s">
        <v>19</v>
      </c>
      <c r="D28" s="10" t="s">
        <v>3</v>
      </c>
      <c r="E28" s="13">
        <v>40000</v>
      </c>
      <c r="F28" s="13">
        <v>442.65</v>
      </c>
      <c r="G28" s="13">
        <v>1216</v>
      </c>
      <c r="H28" s="13">
        <v>1148</v>
      </c>
      <c r="I28" s="13">
        <v>1073.1599999999976</v>
      </c>
      <c r="J28" s="12">
        <v>36120.19</v>
      </c>
      <c r="K28" s="9" t="s">
        <v>7</v>
      </c>
    </row>
    <row r="29" spans="1:11" ht="25.5">
      <c r="A29" s="6" t="s">
        <v>18</v>
      </c>
      <c r="B29" s="6" t="s">
        <v>17</v>
      </c>
      <c r="C29" s="6" t="s">
        <v>14</v>
      </c>
      <c r="D29" s="10" t="s">
        <v>3</v>
      </c>
      <c r="E29" s="13">
        <v>30000</v>
      </c>
      <c r="F29" s="13">
        <v>0</v>
      </c>
      <c r="G29" s="13">
        <v>912</v>
      </c>
      <c r="H29" s="13">
        <v>861</v>
      </c>
      <c r="I29" s="13">
        <v>13649.93</v>
      </c>
      <c r="J29" s="12">
        <v>14577.07</v>
      </c>
      <c r="K29" s="9" t="s">
        <v>7</v>
      </c>
    </row>
    <row r="30" spans="1:11" ht="25.5">
      <c r="A30" s="6" t="s">
        <v>16</v>
      </c>
      <c r="B30" s="6" t="s">
        <v>15</v>
      </c>
      <c r="C30" s="6" t="s">
        <v>14</v>
      </c>
      <c r="D30" s="10" t="s">
        <v>3</v>
      </c>
      <c r="E30" s="13">
        <v>12650</v>
      </c>
      <c r="F30" s="13">
        <v>0</v>
      </c>
      <c r="G30" s="13">
        <v>384.56</v>
      </c>
      <c r="H30" s="13">
        <v>363.06</v>
      </c>
      <c r="I30" s="13">
        <v>591.0000000000008</v>
      </c>
      <c r="J30" s="12">
        <v>11311.38</v>
      </c>
      <c r="K30" s="9" t="s">
        <v>7</v>
      </c>
    </row>
    <row r="31" spans="1:11">
      <c r="A31" s="6" t="s">
        <v>13</v>
      </c>
      <c r="B31" s="6" t="s">
        <v>12</v>
      </c>
      <c r="C31" s="6" t="s">
        <v>11</v>
      </c>
      <c r="D31" s="10" t="s">
        <v>3</v>
      </c>
      <c r="E31" s="13">
        <v>10000</v>
      </c>
      <c r="F31" s="13">
        <v>0</v>
      </c>
      <c r="G31" s="13">
        <v>304</v>
      </c>
      <c r="H31" s="13">
        <v>287</v>
      </c>
      <c r="I31" s="13">
        <v>75</v>
      </c>
      <c r="J31" s="12">
        <v>9334</v>
      </c>
      <c r="K31" s="9" t="s">
        <v>2</v>
      </c>
    </row>
    <row r="32" spans="1:11">
      <c r="A32" s="6" t="s">
        <v>10</v>
      </c>
      <c r="B32" s="6" t="s">
        <v>9</v>
      </c>
      <c r="C32" s="6" t="s">
        <v>8</v>
      </c>
      <c r="D32" s="10" t="s">
        <v>3</v>
      </c>
      <c r="E32" s="7">
        <v>35000</v>
      </c>
      <c r="F32" s="7">
        <v>0</v>
      </c>
      <c r="G32" s="7">
        <v>1064</v>
      </c>
      <c r="H32" s="7">
        <v>1004.5</v>
      </c>
      <c r="I32" s="7">
        <v>1191</v>
      </c>
      <c r="J32" s="11">
        <v>31740.5</v>
      </c>
      <c r="K32" s="9" t="s">
        <v>7</v>
      </c>
    </row>
    <row r="33" spans="1:11">
      <c r="A33" s="6" t="s">
        <v>6</v>
      </c>
      <c r="B33" s="6" t="s">
        <v>5</v>
      </c>
      <c r="C33" s="6" t="s">
        <v>4</v>
      </c>
      <c r="D33" s="10" t="s">
        <v>3</v>
      </c>
      <c r="E33" s="6">
        <v>150000</v>
      </c>
      <c r="F33" s="6">
        <v>23866.62</v>
      </c>
      <c r="G33" s="6">
        <v>4560</v>
      </c>
      <c r="H33" s="6">
        <v>4305</v>
      </c>
      <c r="I33" s="6">
        <v>4857.0400000000045</v>
      </c>
      <c r="J33" s="9">
        <v>112411.34</v>
      </c>
      <c r="K33" s="9" t="s">
        <v>2</v>
      </c>
    </row>
    <row r="34" spans="1:11">
      <c r="A34" s="6" t="s">
        <v>1</v>
      </c>
      <c r="B34" s="8">
        <f>SUBTOTAL(103,Tabla7[CARGO])</f>
        <v>27</v>
      </c>
      <c r="C34" s="6"/>
      <c r="D34" s="6"/>
      <c r="E34" s="7">
        <f>SUBTOTAL(109,Tabla7[INGRESO BRUTO])</f>
        <v>947385.55</v>
      </c>
      <c r="F34" s="7">
        <f>SUBTOTAL(109,Tabla7[ISR])</f>
        <v>47317.33</v>
      </c>
      <c r="G34" s="7">
        <f>SUBTOTAL(109,Tabla7[SFS])</f>
        <v>28800.52</v>
      </c>
      <c r="H34" s="7">
        <f>SUBTOTAL(109,Tabla7[AFP])</f>
        <v>27189.97</v>
      </c>
      <c r="I34" s="7">
        <f>SUBTOTAL(109,Tabla7[INGRESO NETO])</f>
        <v>754482.33</v>
      </c>
      <c r="J34" s="7">
        <f>SUBTOTAL(109,Tabla7[INGRESO NETO])</f>
        <v>754482.33</v>
      </c>
      <c r="K34" s="6"/>
    </row>
    <row r="35" spans="1:11">
      <c r="A35" s="6"/>
      <c r="B35" s="8"/>
      <c r="C35" s="6"/>
      <c r="D35" s="6"/>
      <c r="E35" s="7"/>
      <c r="F35" s="7"/>
      <c r="G35" s="7"/>
      <c r="H35" s="7"/>
      <c r="I35" s="7"/>
      <c r="J35" s="7"/>
      <c r="K35" s="6"/>
    </row>
    <row r="36" spans="1:11">
      <c r="A36" s="6"/>
      <c r="B36" s="8"/>
      <c r="C36" s="6"/>
      <c r="D36" s="6"/>
      <c r="E36" s="7"/>
      <c r="F36" s="7"/>
      <c r="G36" s="7"/>
      <c r="H36" s="7"/>
      <c r="I36" s="7"/>
      <c r="J36" s="7"/>
      <c r="K36" s="6"/>
    </row>
    <row r="37" spans="1:11">
      <c r="A37" s="6"/>
      <c r="B37" s="8"/>
      <c r="C37" s="6"/>
      <c r="D37" s="6"/>
      <c r="E37" s="7"/>
      <c r="F37" s="7"/>
      <c r="G37" s="7"/>
      <c r="H37" s="7"/>
      <c r="I37" s="7"/>
      <c r="J37" s="7"/>
      <c r="K37" s="6"/>
    </row>
    <row r="38" spans="1:11">
      <c r="A38" s="6"/>
      <c r="B38" s="8"/>
      <c r="C38" s="6"/>
      <c r="D38" s="6"/>
      <c r="E38" s="7"/>
      <c r="F38" s="7"/>
      <c r="G38" s="7"/>
      <c r="H38" s="7"/>
      <c r="I38" s="7"/>
      <c r="J38" s="7"/>
      <c r="K38" s="6"/>
    </row>
    <row r="39" spans="1:11">
      <c r="A39" s="6"/>
      <c r="B39" s="8"/>
      <c r="C39" s="6"/>
      <c r="D39" s="6"/>
      <c r="E39" s="7"/>
      <c r="F39" s="7"/>
      <c r="G39" s="7"/>
      <c r="H39" s="7"/>
      <c r="I39" s="7"/>
      <c r="J39" s="7"/>
      <c r="K39" s="6"/>
    </row>
    <row r="40" spans="1:11">
      <c r="A40" s="6"/>
      <c r="B40" s="8"/>
      <c r="C40" s="6"/>
      <c r="D40" s="6"/>
      <c r="E40" s="7"/>
      <c r="F40" s="7"/>
      <c r="G40" s="7"/>
      <c r="H40" s="7"/>
      <c r="I40" s="7"/>
      <c r="J40" s="7"/>
      <c r="K40" s="6"/>
    </row>
    <row r="41" spans="1:11" ht="25.5">
      <c r="A41" s="5" t="s">
        <v>0</v>
      </c>
      <c r="B41" s="4"/>
    </row>
    <row r="42" spans="1:11">
      <c r="A42" s="3"/>
      <c r="B42" s="2"/>
    </row>
  </sheetData>
  <conditionalFormatting sqref="A41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85EAAF85-0EE9-4F80-9F8C-A95BE517FFAE}"/>
</file>

<file path=customXml/itemProps2.xml><?xml version="1.0" encoding="utf-8"?>
<ds:datastoreItem xmlns:ds="http://schemas.openxmlformats.org/officeDocument/2006/customXml" ds:itemID="{9A37620D-F5DF-42D7-B6C8-D4B2D04351DF}"/>
</file>

<file path=customXml/itemProps3.xml><?xml version="1.0" encoding="utf-8"?>
<ds:datastoreItem xmlns:ds="http://schemas.openxmlformats.org/officeDocument/2006/customXml" ds:itemID="{B0A52371-6FA0-401D-A6B9-ACA2686C07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2026-01-13T16:44:35Z</dcterms:created>
  <dcterms:modified xsi:type="dcterms:W3CDTF">2026-01-13T16:45:43Z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