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2024\11\ACCESO_INFO\"/>
    </mc:Choice>
  </mc:AlternateContent>
  <xr:revisionPtr revIDLastSave="0" documentId="13_ncr:1_{02F0E848-9432-425D-9AE3-63985C2110DD}" xr6:coauthVersionLast="47" xr6:coauthVersionMax="47" xr10:uidLastSave="{00000000-0000-0000-0000-000000000000}"/>
  <bookViews>
    <workbookView xWindow="-120" yWindow="-120" windowWidth="29040" windowHeight="15840" xr2:uid="{2C740690-891A-419F-A4BA-4082437283F0}"/>
  </bookViews>
  <sheets>
    <sheet name="SUPLENCIA 08-22" sheetId="2" r:id="rId1"/>
  </sheets>
  <definedNames>
    <definedName name="_xlnm.Print_Area" localSheetId="0">'SUPLENCIA 08-22'!$A$1:$M$15</definedName>
    <definedName name="_xlnm.Criteria" localSheetId="0">#REF!</definedName>
    <definedName name="_xlnm.Print_Titles" localSheetId="0">'SUPLENCIA 08-22'!$1:$7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B9" i="2"/>
  <c r="L8" i="2"/>
  <c r="L9" i="2" s="1"/>
</calcChain>
</file>

<file path=xl/sharedStrings.xml><?xml version="1.0" encoding="utf-8"?>
<sst xmlns="http://schemas.openxmlformats.org/spreadsheetml/2006/main" count="23" uniqueCount="23">
  <si>
    <t>TOTAL</t>
  </si>
  <si>
    <t>M</t>
  </si>
  <si>
    <t>N/A</t>
  </si>
  <si>
    <t>CARRERA ADMINISTRATRIVA</t>
  </si>
  <si>
    <t>DEPTO. DE COMPRAS Y CONTRATACIONES</t>
  </si>
  <si>
    <t>ANGEL FELICIANO CUEVAS RIJO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</si>
  <si>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</si>
  <si>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</si>
  <si>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</si>
  <si>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</si>
  <si>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</si>
  <si>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</si>
  <si>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</si>
  <si>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</si>
  <si>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</si>
  <si>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</si>
  <si>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</si>
  <si>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</si>
  <si>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</si>
  <si>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</si>
  <si>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</si>
  <si>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SUPLENCIA - CORRESPONDIENTE AL MES DE AGOSTO DE 2022</t>
  </si>
  <si>
    <t>TECNICO(A)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</si>
</sst>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Gotham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 applyAlignme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 wrapText="1"/>
    </xf>
    <xf numFmtId="164" fontId="8" fillId="0" borderId="0" xfId="1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14" fontId="12" fillId="0" borderId="0" xfId="0" applyNumberFormat="1" applyFont="1"/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5EB0ADD7-7674-4747-BF9D-0DD5E1D80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F6EE8E-151F-4936-B824-C5A21B5B6960}" name="TJULIO4661019103" displayName="TJULIO4661019103" ref="A7:M9" totalsRowCount="1" headerRowDxfId="30" dataDxfId="29" totalsRowDxfId="28">
  <tableColumns count="13">
    <tableColumn id="1" xr3:uid="{B0B2C798-16F4-4A3D-8E32-F3B2DE17C48F}" name="NOMBRE Y APELLIDO" totalsRowLabel="TOTAL" dataDxfId="27" totalsRowDxfId="26"/>
    <tableColumn id="2" xr3:uid="{FE644765-18E6-4677-85D3-1D14F6C7D709}" name="CARGO" totalsRowFunction="count" dataDxfId="25" totalsRowDxfId="24"/>
    <tableColumn id="11" xr3:uid="{C8F23CBF-B140-4101-92AA-28FC20DED018}" name="DIRECCIÓN O DEPARTAMENTO" dataDxfId="23" totalsRowDxfId="22"/>
    <tableColumn id="12" xr3:uid="{48993054-9200-4BD1-BA95-4378BD0794E6}" name="CATEGORIA DEL SERVIDOR" dataDxfId="21" totalsRowDxfId="20"/>
    <tableColumn id="7" xr3:uid="{046F3975-D828-4ACC-822B-B8A6A1C5444D}" name="DESDE" dataDxfId="19" totalsRowDxfId="18"/>
    <tableColumn id="3" xr3:uid="{79C30B79-5F9A-4C00-8924-2916780FA28B}" name="HASTA" dataDxfId="17" totalsRowDxfId="16"/>
    <tableColumn id="4" xr3:uid="{C4A535D9-BCE6-450D-905D-13348678B085}" name="INGRESO BRUTO" totalsRowFunction="sum" dataDxfId="15" totalsRowDxfId="14"/>
    <tableColumn id="5" xr3:uid="{52912E16-60AC-4199-ADF0-4889FA3EC94C}" name="ISR" totalsRowFunction="sum" dataDxfId="13" totalsRowDxfId="12"/>
    <tableColumn id="8" xr3:uid="{3C314F16-7374-4284-8BCD-5DF23A9BBE54}" name="SFS" totalsRowFunction="sum" dataDxfId="11" totalsRowDxfId="10"/>
    <tableColumn id="9" xr3:uid="{92011423-7688-4FBD-BE87-CF988A608843}" name="AFP" totalsRowFunction="sum" dataDxfId="9" totalsRowDxfId="8"/>
    <tableColumn id="6" xr3:uid="{FB714EE8-A0E0-4843-A861-57454BEE9604}" name="OTROS DESC" totalsRowFunction="sum" dataDxfId="7" totalsRowDxfId="6"/>
    <tableColumn id="13" xr3:uid="{0E620678-A53D-41D7-9947-5637D74006F2}" name="INGRESO NETO" totalsRowFunction="sum" dataDxfId="5" totalsRowDxfId="4">
      <calculatedColumnFormula>+TJULIO4661019103[[#This Row],[INGRESO BRUTO]]-TJULIO4661019103[[#This Row],[ISR]]-TJULIO4661019103[[#This Row],[SFS]]-TJULIO4661019103[[#This Row],[AFP]]-TJULIO4661019103[[#This Row],[OTROS DESC]]</calculatedColumnFormula>
    </tableColumn>
    <tableColumn id="14" xr3:uid="{5CECA154-0298-4C77-8000-96FE846CDC59}" name="GENERO" dataDxfId="3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2F5D-56F3-43D9-9CA6-6FFD7E2414C5}">
  <sheetPr>
    <tabColor rgb="FF00B0F0"/>
    <pageSetUpPr fitToPage="1"/>
  </sheetPr>
  <dimension ref="A1:N16"/>
  <sheetViews>
    <sheetView tabSelected="1" zoomScaleNormal="100" zoomScaleSheetLayoutView="100" workbookViewId="0">
      <selection activeCell="E7" sqref="E7"/>
    </sheetView>
  </sheetViews>
  <sheetFormatPr baseColWidth="10" defaultRowHeight="15" x14ac:dyDescent="0.25"/>
  <cols>
    <col min="1" max="1" width="35.7109375" customWidth="1"/>
    <col min="2" max="2" width="32.7109375" customWidth="1"/>
    <col min="3" max="3" width="33.85546875" customWidth="1"/>
    <col min="4" max="4" width="22.8554687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 x14ac:dyDescent="0.25">
      <c r="M1" s="31"/>
      <c r="N1" s="30"/>
    </row>
    <row r="2" spans="1:14" x14ac:dyDescent="0.25">
      <c r="C2" s="4"/>
      <c r="D2" s="4"/>
      <c r="E2" s="4"/>
      <c r="F2" s="4"/>
      <c r="G2" s="27"/>
      <c r="H2" s="27"/>
      <c r="I2" s="27"/>
      <c r="J2" s="27"/>
      <c r="K2" s="27"/>
      <c r="L2" s="27"/>
      <c r="M2" s="4"/>
      <c r="N2" s="4"/>
    </row>
    <row r="3" spans="1:14" x14ac:dyDescent="0.25">
      <c r="B3" s="29" t="s">
        <v>20</v>
      </c>
      <c r="D3" s="29"/>
      <c r="E3" s="4"/>
      <c r="F3" s="4"/>
      <c r="G3" s="27"/>
      <c r="H3" s="27"/>
      <c r="I3" s="27"/>
      <c r="J3" s="27"/>
      <c r="K3" s="27"/>
      <c r="L3" s="27"/>
      <c r="M3" s="4"/>
      <c r="N3" s="4"/>
    </row>
    <row r="4" spans="1:14" x14ac:dyDescent="0.25">
      <c r="B4" s="5" t="s">
        <v>19</v>
      </c>
      <c r="D4" s="5"/>
      <c r="E4" s="4"/>
      <c r="F4" s="4"/>
      <c r="G4" s="27"/>
      <c r="H4" s="27"/>
      <c r="I4" s="27"/>
      <c r="J4" s="27"/>
      <c r="K4" s="27"/>
      <c r="L4" s="27"/>
      <c r="M4" s="4"/>
      <c r="N4" s="4"/>
    </row>
    <row r="5" spans="1:14" ht="21.75" customHeight="1" x14ac:dyDescent="0.25">
      <c r="B5" s="28" t="s">
        <v>21</v>
      </c>
      <c r="D5" s="28"/>
      <c r="E5" s="4"/>
      <c r="F5" s="4"/>
      <c r="G5" s="27"/>
      <c r="H5" s="27"/>
      <c r="I5" s="27"/>
      <c r="J5" s="27"/>
      <c r="K5" s="27"/>
      <c r="L5" s="27"/>
      <c r="M5" s="4"/>
      <c r="N5" s="4"/>
    </row>
    <row r="6" spans="1:14" ht="21" customHeight="1" x14ac:dyDescent="0.2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3" customFormat="1" ht="30" x14ac:dyDescent="0.25">
      <c r="A7" s="24" t="s">
        <v>18</v>
      </c>
      <c r="B7" s="24" t="s">
        <v>17</v>
      </c>
      <c r="C7" s="24" t="s">
        <v>16</v>
      </c>
      <c r="D7" s="24" t="s">
        <v>15</v>
      </c>
      <c r="E7" s="22" t="s">
        <v>14</v>
      </c>
      <c r="F7" s="22" t="s">
        <v>13</v>
      </c>
      <c r="G7" s="23" t="s">
        <v>12</v>
      </c>
      <c r="H7" s="23" t="s">
        <v>11</v>
      </c>
      <c r="I7" s="23" t="s">
        <v>10</v>
      </c>
      <c r="J7" s="23" t="s">
        <v>9</v>
      </c>
      <c r="K7" s="23" t="s">
        <v>8</v>
      </c>
      <c r="L7" s="23" t="s">
        <v>7</v>
      </c>
      <c r="M7" s="22" t="s">
        <v>6</v>
      </c>
    </row>
    <row r="8" spans="1:14" s="13" customFormat="1" x14ac:dyDescent="0.25">
      <c r="A8" s="21" t="s">
        <v>5</v>
      </c>
      <c r="B8" s="21" t="s">
        <v>22</v>
      </c>
      <c r="C8" s="20" t="s">
        <v>4</v>
      </c>
      <c r="D8" s="19" t="s">
        <v>3</v>
      </c>
      <c r="E8" s="18">
        <v>44743</v>
      </c>
      <c r="F8" s="18" t="s">
        <v>2</v>
      </c>
      <c r="G8" s="17">
        <v>35000</v>
      </c>
      <c r="H8" s="16">
        <v>8232.8700000000008</v>
      </c>
      <c r="I8" s="16">
        <v>1064</v>
      </c>
      <c r="J8" s="16">
        <v>1004.5</v>
      </c>
      <c r="K8" s="15">
        <v>0</v>
      </c>
      <c r="L8" s="15">
        <f>+TJULIO4661019103[[#This Row],[INGRESO BRUTO]]-TJULIO4661019103[[#This Row],[ISR]]-TJULIO4661019103[[#This Row],[SFS]]-TJULIO4661019103[[#This Row],[AFP]]-TJULIO4661019103[[#This Row],[OTROS DESC]]</f>
        <v>24698.629999999997</v>
      </c>
      <c r="M8" s="14" t="s">
        <v>1</v>
      </c>
    </row>
    <row r="9" spans="1:14" x14ac:dyDescent="0.25">
      <c r="A9" s="12" t="s">
        <v>0</v>
      </c>
      <c r="B9" s="11">
        <f>SUBTOTAL(103,TJULIO4661019103[CARGO])</f>
        <v>1</v>
      </c>
      <c r="C9" s="10"/>
      <c r="D9" s="10"/>
      <c r="E9" s="10"/>
      <c r="F9" s="10"/>
      <c r="G9" s="9">
        <f>SUBTOTAL(109,TJULIO4661019103[INGRESO BRUTO])</f>
        <v>35000</v>
      </c>
      <c r="H9" s="8">
        <f>SUBTOTAL(109,TJULIO4661019103[ISR])</f>
        <v>8232.8700000000008</v>
      </c>
      <c r="I9" s="8">
        <f>SUBTOTAL(109,TJULIO4661019103[SFS])</f>
        <v>1064</v>
      </c>
      <c r="J9" s="8">
        <f>SUBTOTAL(109,TJULIO4661019103[AFP])</f>
        <v>1004.5</v>
      </c>
      <c r="K9" s="8">
        <f>SUBTOTAL(109,TJULIO4661019103[OTROS DESC])</f>
        <v>0</v>
      </c>
      <c r="L9" s="8">
        <f>SUBTOTAL(109,TJULIO4661019103[INGRESO NETO])</f>
        <v>24698.629999999997</v>
      </c>
      <c r="M9" s="8"/>
    </row>
    <row r="10" spans="1:14" x14ac:dyDescent="0.25">
      <c r="B10" s="6"/>
      <c r="C10" s="2"/>
      <c r="D10" s="2"/>
      <c r="E10" s="2"/>
      <c r="F10" s="2"/>
      <c r="G10" s="3"/>
      <c r="H10" s="3"/>
      <c r="I10" s="3"/>
      <c r="J10" s="3"/>
      <c r="K10" s="3"/>
      <c r="L10" s="3"/>
      <c r="M10" s="2"/>
    </row>
    <row r="11" spans="1:14" x14ac:dyDescent="0.25">
      <c r="A11" s="7"/>
      <c r="B11" s="6"/>
      <c r="C11" s="2"/>
      <c r="D11" s="2"/>
      <c r="E11" s="2"/>
      <c r="F11" s="2"/>
      <c r="G11" s="3"/>
      <c r="H11" s="3"/>
      <c r="I11" s="3"/>
      <c r="J11" s="3"/>
      <c r="K11" s="3"/>
      <c r="L11" s="3"/>
      <c r="M11" s="2"/>
    </row>
    <row r="12" spans="1:14" x14ac:dyDescent="0.25">
      <c r="A12" s="7"/>
      <c r="B12" s="6"/>
      <c r="C12" s="2"/>
      <c r="D12" s="2"/>
      <c r="E12" s="2"/>
      <c r="F12" s="2"/>
      <c r="G12" s="3"/>
      <c r="H12" s="3"/>
      <c r="I12" s="3"/>
      <c r="J12" s="3"/>
      <c r="K12" s="3"/>
      <c r="L12" s="3"/>
      <c r="M12" s="2"/>
    </row>
    <row r="13" spans="1:14" x14ac:dyDescent="0.25">
      <c r="A13" s="7"/>
      <c r="B13" s="6"/>
      <c r="C13" s="2"/>
      <c r="D13" s="2"/>
      <c r="E13" s="2"/>
      <c r="F13" s="2"/>
      <c r="G13" s="3"/>
      <c r="H13" s="3"/>
      <c r="I13" s="3"/>
      <c r="J13" s="3"/>
      <c r="K13" s="3"/>
      <c r="L13" s="3"/>
      <c r="M13" s="2"/>
    </row>
    <row r="14" spans="1:14" x14ac:dyDescent="0.25">
      <c r="A14" s="5"/>
      <c r="B14" s="5"/>
      <c r="C14" s="2"/>
      <c r="D14" s="2"/>
      <c r="E14" s="2"/>
      <c r="F14" s="2"/>
      <c r="G14" s="3"/>
      <c r="H14" s="3"/>
      <c r="I14" s="3"/>
      <c r="J14" s="3"/>
      <c r="K14" s="3"/>
      <c r="L14" s="3"/>
      <c r="M14" s="2"/>
    </row>
    <row r="15" spans="1:14" x14ac:dyDescent="0.25">
      <c r="A15" s="4"/>
      <c r="B15" s="4"/>
      <c r="E15" s="2"/>
      <c r="F15" s="2"/>
      <c r="G15" s="3"/>
      <c r="H15" s="3"/>
      <c r="I15" s="3"/>
      <c r="J15" s="3"/>
      <c r="K15" s="3"/>
      <c r="L15" s="3"/>
      <c r="M15" s="2"/>
    </row>
    <row r="16" spans="1:14" x14ac:dyDescent="0.25">
      <c r="A16" s="4"/>
      <c r="B16" s="4"/>
      <c r="E16" s="2"/>
      <c r="F16" s="2"/>
      <c r="G16" s="3"/>
      <c r="H16" s="3"/>
      <c r="I16" s="3"/>
      <c r="J16" s="3"/>
      <c r="K16" s="3"/>
      <c r="L16" s="3"/>
      <c r="M16" s="2"/>
    </row>
  </sheetData>
  <conditionalFormatting sqref="A10">
    <cfRule type="duplicateValues" dxfId="1" priority="1"/>
  </conditionalFormatting>
  <conditionalFormatting sqref="B10:B14 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 08-22</vt:lpstr>
      <vt:lpstr>'SUPLENCIA 08-22'!Área_de_impresión</vt:lpstr>
      <vt:lpstr>'SUPLENCIA 08-22'!Títulos_a_imprimir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Genove Gneco</cp:lastModifiedBy>
  <dcterms:created xsi:type="dcterms:W3CDTF">2024-11-06T18:17:31Z</dcterms:created>
  <dcterms:modified xsi:type="dcterms:W3CDTF">2024-11-06T18:43:13Z</dcterms:modified>
</cp:coreProperties>
</file>