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ÑO 2024\Portal Transparencia\Agosto\RRHH\"/>
    </mc:Choice>
  </mc:AlternateContent>
  <xr:revisionPtr revIDLastSave="0" documentId="13_ncr:1_{CE4109F2-264C-4B22-9221-85F226CD1E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B10" i="1"/>
</calcChain>
</file>

<file path=xl/sharedStrings.xml><?xml version="1.0" encoding="utf-8"?>
<sst xmlns="http://schemas.openxmlformats.org/spreadsheetml/2006/main" count="29" uniqueCount="27">
  <si>
    <t>DIRECCIÓN DE RECURSOS HUMANOS</t>
  </si>
  <si>
    <t>DEPTO. REGISTRO, CONTROL &amp; NOMINA</t>
  </si>
  <si>
    <t>REPORTE DE PERSONAL PROBATORIO - CORRESPONDIENTE A AGOSTO DE 2024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</si>
  <si>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</si>
  <si>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</si>
  <si>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</si>
  <si>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</si>
  <si>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</si>
  <si>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</si>
  <si>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</si>
  <si>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</si>
  <si>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</si>
  <si>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</si>
  <si>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</si>
  <si>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</si>
  <si>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</si>
  <si>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REYNALDO ANDRES REYES ROQUE</t>
  </si>
  <si>
    <t>ANALISTA DE PLANIFICACION</t>
  </si>
  <si>
    <t>VICEMINISTERIO DE INDUSTRIAS CULTURALES</t>
  </si>
  <si>
    <t>PERIODO PROBATORIO</t>
  </si>
  <si>
    <t>M</t>
  </si>
  <si>
    <t>EURYS NOEL PAREDES RODRIGUEZ</t>
  </si>
  <si>
    <t>ANALISTA PLANIFICACION</t>
  </si>
  <si>
    <t>DIRECCION DE PLANIFICACION Y DESARROLLO</t>
  </si>
  <si>
    <t>TOTAL</t>
  </si>
  <si>
    <t>Lorena Jiménez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</si>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</sst>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 Black"/>
      <family val="3"/>
    </font>
    <font>
      <sz val="10"/>
      <color theme="1"/>
      <name val="Gotham Black"/>
      <family val="3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/>
  </cellStyleXfs>
  <cellXfs count="30">
    <xf numFmtId="0" fontId="0" fillId="0" borderId="0" xfId="0"/>
    <xf numFmtId="43" fontId="0" fillId="0" borderId="0" xfId="1" applyFont="1" applyAlignment="1"/>
    <xf numFmtId="0" fontId="3" fillId="0" borderId="0" xfId="0" applyFont="1"/>
    <xf numFmtId="43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3" fontId="9" fillId="0" borderId="0" xfId="1" applyFont="1" applyAlignment="1"/>
    <xf numFmtId="14" fontId="9" fillId="0" borderId="0" xfId="0" applyNumberFormat="1" applyFont="1" applyAlignment="1">
      <alignment vertical="top"/>
    </xf>
    <xf numFmtId="0" fontId="9" fillId="0" borderId="0" xfId="0" applyFont="1"/>
    <xf numFmtId="0" fontId="6" fillId="0" borderId="0" xfId="0" applyFont="1" applyAlignment="1">
      <alignment vertical="center"/>
    </xf>
    <xf numFmtId="43" fontId="6" fillId="0" borderId="0" xfId="1" applyFont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43" fontId="10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0" borderId="0" xfId="2" applyNumberFormat="1" applyFont="1" applyFill="1" applyBorder="1" applyAlignment="1">
      <alignment vertical="center" wrapText="1"/>
    </xf>
    <xf numFmtId="165" fontId="11" fillId="0" borderId="0" xfId="0" applyNumberFormat="1" applyFont="1" applyAlignment="1">
      <alignment horizontal="center" vertical="center"/>
    </xf>
    <xf numFmtId="43" fontId="11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" fontId="6" fillId="0" borderId="0" xfId="3" applyNumberFormat="1" applyFont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164" fontId="6" fillId="0" borderId="0" xfId="0" applyNumberFormat="1" applyFont="1" applyAlignment="1">
      <alignment horizontal="left" vertical="top"/>
    </xf>
    <xf numFmtId="0" fontId="0" fillId="0" borderId="0" xfId="0"/>
    <xf numFmtId="0" fontId="0" fillId="0" borderId="1" xfId="0" applyBorder="1"/>
    <xf numFmtId="0" fontId="3" fillId="0" borderId="0" xfId="0" applyFont="1"/>
  </cellXfs>
  <cellStyles count="4">
    <cellStyle name="Millares" xfId="1" builtinId="3"/>
    <cellStyle name="Normal" xfId="0" builtinId="0"/>
    <cellStyle name="Normal 2" xfId="3" xr:uid="{3FA676D3-CFD3-4E83-BCDB-E1153C34DE07}"/>
    <cellStyle name="Título" xfId="2" builtinId="1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2357291</xdr:colOff>
      <xdr:row>5</xdr:row>
      <xdr:rowOff>303014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B8B8DE-1863-46F7-B6EA-CB964746B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57291" cy="1255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01C3B6-D819-46C8-B850-C407A2780B7C}" name="TJULIO46610196715" displayName="TJULIO46610196715" ref="A7:M10" totalsRowCount="1" headerRowDxfId="28" dataDxfId="27" totalsRowDxfId="26">
  <tableColumns count="13">
    <tableColumn id="1" xr3:uid="{DCBF461F-2B18-4926-A780-D29C84AF0A7A}" name="NOMBRE Y APELLIDO" totalsRowLabel="TOTAL" dataDxfId="25" totalsRowDxfId="24"/>
    <tableColumn id="2" xr3:uid="{0F486201-0637-4CB8-8D0E-F799A6912660}" name="CARGO" totalsRowFunction="count" dataDxfId="23" totalsRowDxfId="22"/>
    <tableColumn id="11" xr3:uid="{F843B021-03DC-4809-B44B-0D1F4137C559}" name="DIRECCIÓN O DEPARTAMENTO" dataDxfId="21" totalsRowDxfId="20"/>
    <tableColumn id="12" xr3:uid="{ACB56DBB-81CA-452D-84B3-922578FC5109}" name="CATEGORIA DEL SERVIDOR" dataDxfId="19" totalsRowDxfId="18"/>
    <tableColumn id="3" xr3:uid="{109E11D8-FE16-4705-A480-BF6B1974D025}" name="DESDE" dataDxfId="17" totalsRowDxfId="16"/>
    <tableColumn id="7" xr3:uid="{B629F0E8-8A77-46CC-A495-F3883C664FD8}" name="HASTA" dataDxfId="15" totalsRowDxfId="14"/>
    <tableColumn id="4" xr3:uid="{A73C998B-52D4-4E72-A0A4-E797B0733C81}" name="INGRESO BRUTO" totalsRowFunction="sum" dataDxfId="13" totalsRowDxfId="12"/>
    <tableColumn id="5" xr3:uid="{6EA80762-41D1-45D8-B4DF-A3A4D6B2E749}" name="ISR" totalsRowFunction="sum" dataDxfId="11" totalsRowDxfId="10"/>
    <tableColumn id="8" xr3:uid="{EA80606B-8182-4576-9B60-664C7D8E0191}" name="SFS" totalsRowFunction="sum" dataDxfId="9" totalsRowDxfId="8"/>
    <tableColumn id="9" xr3:uid="{42672ED0-A5FA-4709-8BC2-1441EE512A87}" name="AFP" totalsRowFunction="sum" dataDxfId="7" totalsRowDxfId="6"/>
    <tableColumn id="6" xr3:uid="{1D53E7C4-FFC3-4BE2-A877-7971F0FA90DC}" name="OTROS DESC" totalsRowFunction="sum" dataDxfId="5" totalsRowDxfId="4"/>
    <tableColumn id="13" xr3:uid="{2945CCE0-2FEA-4A4D-9F47-9EF0E2F5762F}" name="INGRESO NETO" totalsRowFunction="sum" dataDxfId="3" totalsRowDxfId="2"/>
    <tableColumn id="14" xr3:uid="{992E5008-6955-44EB-AA71-DB33C6B3D489}" name="GENERO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B16" sqref="B16"/>
    </sheetView>
  </sheetViews>
  <sheetFormatPr baseColWidth="10" defaultColWidth="9.140625" defaultRowHeight="15"/>
  <cols>
    <col min="1" max="1" width="37.28515625" bestFit="1" customWidth="1"/>
    <col min="2" max="2" width="26.7109375" customWidth="1"/>
    <col min="3" max="3" width="32.85546875" customWidth="1"/>
    <col min="4" max="4" width="19.42578125" customWidth="1"/>
    <col min="5" max="6" width="10.42578125" bestFit="1" customWidth="1"/>
    <col min="7" max="7" width="14" bestFit="1" customWidth="1"/>
    <col min="8" max="8" width="10" bestFit="1" customWidth="1"/>
    <col min="9" max="9" width="9" bestFit="1" customWidth="1"/>
    <col min="10" max="10" width="10" bestFit="1" customWidth="1"/>
    <col min="11" max="11" width="11" bestFit="1" customWidth="1"/>
    <col min="12" max="12" width="13" bestFit="1" customWidth="1"/>
    <col min="13" max="13" width="7.42578125" bestFit="1" customWidth="1"/>
  </cols>
  <sheetData>
    <row r="1" spans="1:13">
      <c r="G1" s="1"/>
      <c r="H1" s="1"/>
      <c r="I1" s="1"/>
      <c r="J1" s="1"/>
      <c r="K1" s="1"/>
      <c r="L1" s="1"/>
    </row>
    <row r="2" spans="1:13">
      <c r="C2" s="2"/>
      <c r="D2" s="2"/>
      <c r="E2" s="2"/>
      <c r="F2" s="2"/>
      <c r="G2" s="3"/>
      <c r="H2" s="3"/>
      <c r="I2" s="3"/>
      <c r="J2" s="3"/>
      <c r="K2" s="3"/>
      <c r="L2" s="3"/>
      <c r="M2" s="2"/>
    </row>
    <row r="3" spans="1:13">
      <c r="B3" s="4" t="s">
        <v>0</v>
      </c>
      <c r="D3" s="4"/>
      <c r="E3" s="4"/>
      <c r="F3" s="4"/>
      <c r="G3" s="3"/>
      <c r="H3" s="3"/>
      <c r="I3" s="3"/>
      <c r="J3" s="3"/>
      <c r="K3" s="3"/>
      <c r="L3" s="3"/>
      <c r="M3" s="2"/>
    </row>
    <row r="4" spans="1:13">
      <c r="B4" s="5" t="s">
        <v>1</v>
      </c>
      <c r="D4" s="5"/>
      <c r="E4" s="5"/>
      <c r="F4" s="5"/>
      <c r="G4" s="3"/>
      <c r="H4" s="3"/>
      <c r="I4" s="3"/>
      <c r="J4" s="3"/>
      <c r="K4" s="3"/>
      <c r="L4" s="3"/>
      <c r="M4" s="2"/>
    </row>
    <row r="5" spans="1:13">
      <c r="A5" s="6"/>
      <c r="B5" s="7" t="s">
        <v>2</v>
      </c>
      <c r="C5" s="6"/>
      <c r="D5" s="8"/>
      <c r="E5" s="8"/>
      <c r="F5" s="8"/>
      <c r="G5" s="9"/>
      <c r="H5" s="9"/>
      <c r="I5" s="9"/>
      <c r="J5" s="9"/>
      <c r="K5" s="9"/>
      <c r="L5" s="10">
        <v>45545</v>
      </c>
      <c r="M5" s="11"/>
    </row>
    <row r="6" spans="1:13" ht="27.75" customHeight="1">
      <c r="A6" s="12"/>
      <c r="B6" s="12"/>
      <c r="C6" s="12"/>
      <c r="D6" s="12"/>
      <c r="E6" s="12"/>
      <c r="F6" s="12"/>
      <c r="G6" s="13"/>
      <c r="H6" s="13"/>
      <c r="I6" s="13"/>
      <c r="J6" s="13"/>
      <c r="K6" s="13"/>
      <c r="L6" s="13"/>
      <c r="M6" s="12"/>
    </row>
    <row r="7" spans="1:13" ht="25.5">
      <c r="A7" s="14" t="s">
        <v>3</v>
      </c>
      <c r="B7" s="14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4" t="s">
        <v>15</v>
      </c>
    </row>
    <row r="8" spans="1:13" ht="25.5">
      <c r="A8" s="16" t="s">
        <v>16</v>
      </c>
      <c r="B8" s="16" t="s">
        <v>17</v>
      </c>
      <c r="C8" s="17" t="s">
        <v>18</v>
      </c>
      <c r="D8" s="18" t="s">
        <v>19</v>
      </c>
      <c r="E8" s="18">
        <v>45413</v>
      </c>
      <c r="F8" s="18">
        <v>45597</v>
      </c>
      <c r="G8" s="19">
        <v>65000</v>
      </c>
      <c r="H8" s="20">
        <v>4427.58</v>
      </c>
      <c r="I8" s="20">
        <v>1865.5</v>
      </c>
      <c r="J8" s="20">
        <v>1976</v>
      </c>
      <c r="K8" s="20">
        <v>0</v>
      </c>
      <c r="L8" s="20">
        <v>56730.92</v>
      </c>
      <c r="M8" s="21" t="s">
        <v>20</v>
      </c>
    </row>
    <row r="9" spans="1:13" ht="25.5">
      <c r="A9" s="16" t="s">
        <v>21</v>
      </c>
      <c r="B9" s="16" t="s">
        <v>22</v>
      </c>
      <c r="C9" s="17" t="s">
        <v>23</v>
      </c>
      <c r="D9" s="18" t="s">
        <v>19</v>
      </c>
      <c r="E9" s="18">
        <v>45413</v>
      </c>
      <c r="F9" s="18">
        <v>45597</v>
      </c>
      <c r="G9" s="19">
        <v>70000</v>
      </c>
      <c r="H9" s="20">
        <v>5025.38</v>
      </c>
      <c r="I9" s="20">
        <v>2009</v>
      </c>
      <c r="J9" s="20">
        <v>2128</v>
      </c>
      <c r="K9" s="20">
        <v>1715.4599999999991</v>
      </c>
      <c r="L9" s="20">
        <v>59122.16</v>
      </c>
      <c r="M9" s="21" t="s">
        <v>20</v>
      </c>
    </row>
    <row r="10" spans="1:13">
      <c r="A10" s="22" t="s">
        <v>24</v>
      </c>
      <c r="B10" s="23">
        <f>SUBTOTAL(103,TJULIO46610196715[CARGO])</f>
        <v>2</v>
      </c>
      <c r="C10" s="24"/>
      <c r="D10" s="24"/>
      <c r="E10" s="24"/>
      <c r="F10" s="24"/>
      <c r="G10" s="25">
        <f>SUBTOTAL(109,TJULIO46610196715[INGRESO BRUTO])</f>
        <v>135000</v>
      </c>
      <c r="H10" s="26">
        <f>SUBTOTAL(109,TJULIO46610196715[ISR])</f>
        <v>9452.9599999999991</v>
      </c>
      <c r="I10" s="26">
        <f>SUBTOTAL(109,TJULIO46610196715[SFS])</f>
        <v>3874.5</v>
      </c>
      <c r="J10" s="26">
        <f>SUBTOTAL(109,TJULIO46610196715[AFP])</f>
        <v>4104</v>
      </c>
      <c r="K10" s="26">
        <f>SUBTOTAL(109,TJULIO46610196715[OTROS DESC])</f>
        <v>1715.4599999999991</v>
      </c>
      <c r="L10" s="26">
        <f>SUBTOTAL(109,TJULIO46610196715[INGRESO NETO])</f>
        <v>115853.08</v>
      </c>
      <c r="M10" s="26"/>
    </row>
    <row r="15" spans="1:13">
      <c r="A15" s="28"/>
    </row>
    <row r="16" spans="1:13">
      <c r="A16" s="29" t="s">
        <v>25</v>
      </c>
    </row>
    <row r="17" spans="1:1">
      <c r="A17" s="27" t="s">
        <v>26</v>
      </c>
    </row>
  </sheetData>
  <conditionalFormatting sqref="A8:A9">
    <cfRule type="duplicateValues" dxfId="29" priority="1"/>
  </conditionalFormatting>
  <pageMargins left="0.70866141732283472" right="0.70866141732283472" top="0.74803149606299213" bottom="0.74803149606299213" header="0.31496062992125984" footer="0.31496062992125984"/>
  <pageSetup paperSize="5" scale="7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2024-09-11T19:01:27Z</cp:lastPrinted>
  <dcterms:created xsi:type="dcterms:W3CDTF">2015-06-05T18:19:34Z</dcterms:created>
  <dcterms:modified xsi:type="dcterms:W3CDTF">2024-09-11T19:03:22Z</dcterms:modified>
</cp:coreProperties>
</file>