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0" documentId="14_{A4CFFA6F-59C6-49D9-9F92-61B7DD5200BD}" xr6:coauthVersionLast="47" xr6:coauthVersionMax="47" xr10:uidLastSave="{00000000-0000-0000-0000-000000000000}"/>
  <bookViews>
    <workbookView xWindow="-120" yWindow="-120" windowWidth="20730" windowHeight="11160" xr2:uid="{6B90FAC7-88B7-4067-83AA-FD7369491E8F}"/>
  </bookViews>
  <sheets>
    <sheet name="SUPLENCIA" sheetId="1" r:id="rId1"/>
  </sheets>
  <externalReferences>
    <externalReference r:id="rId2"/>
    <externalReference r:id="rId3"/>
  </externalReferences>
  <definedNames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SUPLENCIA!$1:$7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" l="1"/>
  <c r="G33" i="1"/>
  <c r="H33" i="1"/>
  <c r="I33" i="1"/>
  <c r="J33" i="1"/>
  <c r="K33" i="1"/>
  <c r="L33" i="1"/>
</calcChain>
</file>

<file path=xl/sharedStrings.xml><?xml version="1.0" encoding="utf-8"?>
<sst xmlns="http://schemas.openxmlformats.org/spreadsheetml/2006/main" count="172" uniqueCount="85">
  <si>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</si>
  <si>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</si>
  <si>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</si>
  <si>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</si>
  <si>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</si>
  <si>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</si>
  <si>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</si>
  <si>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</si>
  <si>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</si>
  <si>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</si>
  <si>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</si>
  <si>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</si>
  <si>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</si>
  <si>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</si>
  <si>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</si>
  <si>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</si>
  <si>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</si>
  <si>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</si>
  <si>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</si>
  <si>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</si>
  <si>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INVESTIGAR</t>
  </si>
  <si>
    <t>SUPERVISORA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</si>
  <si>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</si>
  <si>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</si>
  <si>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</si>
  <si>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</si>
  <si>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</si>
  <si>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</si>
  <si>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</si>
  <si>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</si>
  <si>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</si>
  <si>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</si>
  <si>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</si>
  <si>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</si>
  <si>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</si>
  <si>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</si>
  <si>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</si>
  <si>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</si>
  <si>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</si>
  <si>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</si>
  <si>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</si>
  <si>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</si>
  <si>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</si>
  <si>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</si>
  <si>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</si>
  <si>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</si>
  <si>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DIVISION DE ESTADISTICAS-MC</t>
  </si>
  <si>
    <t>ANALISTA DE DATOS ESTADISTICOS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</si>
  <si>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</si>
  <si>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</si>
  <si>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</si>
  <si>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</si>
  <si>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</si>
  <si>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</si>
  <si>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</si>
  <si>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</si>
  <si>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</si>
  <si>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</si>
  <si>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</si>
  <si>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</si>
  <si>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</si>
  <si>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</si>
  <si>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</si>
  <si>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</si>
  <si>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</si>
  <si>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</si>
  <si>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</si>
  <si>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</si>
  <si>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</si>
  <si>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</si>
  <si>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</si>
  <si>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</si>
  <si>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</si>
  <si>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</si>
  <si>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</si>
  <si>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</si>
  <si>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</si>
  <si>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</si>
  <si>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</si>
  <si>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</si>
  <si>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</si>
  <si>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</si>
  <si>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</si>
  <si>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 xml:space="preserve">    </t>
  </si>
  <si>
    <t>REPORTE DE SUPLENCIA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</si>
</sst>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C9424526-72F9-4EB8-89A1-E77D8641EAFC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C3ABA770-453C-4EB1-9AE3-C9ACC4C6F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07BE3-98C2-4BB0-9D09-E299B33B0822}" name="TJULIO46610196" displayName="TJULIO46610196" ref="A7:M33" totalsRowCount="1" headerRowDxfId="28" dataDxfId="27" totalsRowDxfId="26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/>
    <tableColumn id="3" xr3:uid="{FFDDD2C6-645A-4674-ACD0-F881280B017E}" name="HASTA" dataDxfId="15" totalsRowDxfId="14"/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2A77-65AF-4EF9-AB29-60A22D659BD4}">
  <sheetPr>
    <tabColor rgb="FF00B0F0"/>
    <pageSetUpPr fitToPage="1"/>
  </sheetPr>
  <dimension ref="A1:M270"/>
  <sheetViews>
    <sheetView tabSelected="1" view="pageBreakPreview" zoomScaleNormal="100" zoomScaleSheetLayoutView="100" workbookViewId="0">
      <selection activeCell="B5" sqref="B5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83</v>
      </c>
      <c r="B2" s="48" t="s">
        <v>82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81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84</v>
      </c>
      <c r="D5" s="43"/>
      <c r="E5" s="43"/>
      <c r="F5" s="42"/>
      <c r="G5" s="42"/>
      <c r="H5" s="42"/>
      <c r="I5" s="42"/>
      <c r="J5" s="42"/>
      <c r="K5" s="42"/>
      <c r="L5" s="41">
        <v>45972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80</v>
      </c>
      <c r="B7" s="37" t="s">
        <v>79</v>
      </c>
      <c r="C7" s="37" t="s">
        <v>78</v>
      </c>
      <c r="D7" s="37" t="s">
        <v>77</v>
      </c>
      <c r="E7" s="37" t="s">
        <v>76</v>
      </c>
      <c r="F7" s="37" t="s">
        <v>75</v>
      </c>
      <c r="G7" s="38" t="s">
        <v>74</v>
      </c>
      <c r="H7" s="38" t="s">
        <v>73</v>
      </c>
      <c r="I7" s="38" t="s">
        <v>72</v>
      </c>
      <c r="J7" s="38" t="s">
        <v>71</v>
      </c>
      <c r="K7" s="38" t="s">
        <v>70</v>
      </c>
      <c r="L7" s="38" t="s">
        <v>69</v>
      </c>
      <c r="M7" s="37" t="s">
        <v>68</v>
      </c>
    </row>
    <row r="8" spans="1:13" s="36" customFormat="1" x14ac:dyDescent="0.2">
      <c r="A8" s="22" t="s">
        <v>67</v>
      </c>
      <c r="B8" s="22" t="s">
        <v>65</v>
      </c>
      <c r="C8" s="27" t="s">
        <v>64</v>
      </c>
      <c r="D8" s="27" t="s">
        <v>4</v>
      </c>
      <c r="E8" s="26">
        <v>45108</v>
      </c>
      <c r="F8" s="26" t="s">
        <v>3</v>
      </c>
      <c r="G8" s="33">
        <v>15000</v>
      </c>
      <c r="H8" s="32">
        <v>2723</v>
      </c>
      <c r="I8" s="32">
        <v>430.5</v>
      </c>
      <c r="J8" s="32">
        <v>456</v>
      </c>
      <c r="K8" s="32">
        <v>0</v>
      </c>
      <c r="L8" s="32">
        <v>11390.5</v>
      </c>
      <c r="M8" s="23" t="s">
        <v>2</v>
      </c>
    </row>
    <row r="9" spans="1:13" x14ac:dyDescent="0.2">
      <c r="A9" s="22" t="s">
        <v>66</v>
      </c>
      <c r="B9" s="22" t="s">
        <v>65</v>
      </c>
      <c r="C9" s="21" t="s">
        <v>64</v>
      </c>
      <c r="D9" s="27" t="s">
        <v>4</v>
      </c>
      <c r="E9" s="26">
        <v>45108</v>
      </c>
      <c r="F9" s="26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63</v>
      </c>
      <c r="B10" s="22" t="s">
        <v>62</v>
      </c>
      <c r="C10" s="21" t="s">
        <v>61</v>
      </c>
      <c r="D10" s="27" t="s">
        <v>4</v>
      </c>
      <c r="E10" s="26">
        <v>45108</v>
      </c>
      <c r="F10" s="26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ht="25.5" x14ac:dyDescent="0.2">
      <c r="A11" s="22" t="s">
        <v>60</v>
      </c>
      <c r="B11" s="22" t="s">
        <v>59</v>
      </c>
      <c r="C11" s="21" t="s">
        <v>54</v>
      </c>
      <c r="D11" s="27" t="s">
        <v>4</v>
      </c>
      <c r="E11" s="26">
        <v>45292</v>
      </c>
      <c r="F11" s="26" t="s">
        <v>3</v>
      </c>
      <c r="G11" s="33">
        <v>65000</v>
      </c>
      <c r="H11" s="32">
        <v>14969.86</v>
      </c>
      <c r="I11" s="32">
        <v>1865.5</v>
      </c>
      <c r="J11" s="32">
        <v>1976</v>
      </c>
      <c r="K11" s="32">
        <v>0</v>
      </c>
      <c r="L11" s="32">
        <v>46188.639999999999</v>
      </c>
      <c r="M11" s="35" t="s">
        <v>2</v>
      </c>
    </row>
    <row r="12" spans="1:13" ht="25.5" x14ac:dyDescent="0.2">
      <c r="A12" s="22" t="s">
        <v>58</v>
      </c>
      <c r="B12" s="22" t="s">
        <v>57</v>
      </c>
      <c r="C12" s="21" t="s">
        <v>54</v>
      </c>
      <c r="D12" s="27" t="s">
        <v>4</v>
      </c>
      <c r="E12" s="26" t="s">
        <v>20</v>
      </c>
      <c r="F12" s="26" t="s">
        <v>20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ht="25.5" x14ac:dyDescent="0.2">
      <c r="A13" s="22" t="s">
        <v>56</v>
      </c>
      <c r="B13" s="22" t="s">
        <v>55</v>
      </c>
      <c r="C13" s="21" t="s">
        <v>54</v>
      </c>
      <c r="D13" s="27" t="s">
        <v>4</v>
      </c>
      <c r="E13" s="26">
        <v>45108</v>
      </c>
      <c r="F13" s="26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53</v>
      </c>
      <c r="B14" s="22" t="s">
        <v>52</v>
      </c>
      <c r="C14" s="21" t="s">
        <v>51</v>
      </c>
      <c r="D14" s="27" t="s">
        <v>4</v>
      </c>
      <c r="E14" s="26">
        <v>45597</v>
      </c>
      <c r="F14" s="26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31</v>
      </c>
    </row>
    <row r="15" spans="1:13" ht="25.5" x14ac:dyDescent="0.2">
      <c r="A15" s="22" t="s">
        <v>50</v>
      </c>
      <c r="B15" s="22" t="s">
        <v>14</v>
      </c>
      <c r="C15" s="21" t="s">
        <v>49</v>
      </c>
      <c r="D15" s="27" t="s">
        <v>4</v>
      </c>
      <c r="E15" s="26">
        <v>45352</v>
      </c>
      <c r="F15" s="26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48</v>
      </c>
      <c r="B16" s="22" t="s">
        <v>47</v>
      </c>
      <c r="C16" s="21" t="s">
        <v>46</v>
      </c>
      <c r="D16" s="27" t="s">
        <v>4</v>
      </c>
      <c r="E16" s="26" t="s">
        <v>20</v>
      </c>
      <c r="F16" s="26" t="s">
        <v>20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31</v>
      </c>
    </row>
    <row r="17" spans="1:13" ht="25.5" x14ac:dyDescent="0.2">
      <c r="A17" s="22" t="s">
        <v>45</v>
      </c>
      <c r="B17" s="22" t="s">
        <v>44</v>
      </c>
      <c r="C17" s="21" t="s">
        <v>43</v>
      </c>
      <c r="D17" s="27" t="s">
        <v>4</v>
      </c>
      <c r="E17" s="26">
        <v>45717</v>
      </c>
      <c r="F17" s="26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ht="25.5" x14ac:dyDescent="0.2">
      <c r="A18" s="22" t="s">
        <v>42</v>
      </c>
      <c r="B18" s="22" t="s">
        <v>6</v>
      </c>
      <c r="C18" s="27" t="s">
        <v>41</v>
      </c>
      <c r="D18" s="27" t="s">
        <v>4</v>
      </c>
      <c r="E18" s="26">
        <v>45108</v>
      </c>
      <c r="F18" s="26" t="s">
        <v>3</v>
      </c>
      <c r="G18" s="25">
        <v>70000</v>
      </c>
      <c r="H18" s="24">
        <v>14313.94</v>
      </c>
      <c r="I18" s="24">
        <v>2009</v>
      </c>
      <c r="J18" s="24">
        <v>2128</v>
      </c>
      <c r="K18" s="31">
        <v>0</v>
      </c>
      <c r="L18" s="24">
        <v>51549.06</v>
      </c>
      <c r="M18" s="23" t="s">
        <v>2</v>
      </c>
    </row>
    <row r="19" spans="1:13" x14ac:dyDescent="0.2">
      <c r="A19" s="22" t="s">
        <v>40</v>
      </c>
      <c r="B19" s="22" t="s">
        <v>39</v>
      </c>
      <c r="C19" s="27" t="s">
        <v>38</v>
      </c>
      <c r="D19" s="27" t="s">
        <v>4</v>
      </c>
      <c r="E19" s="26">
        <v>45108</v>
      </c>
      <c r="F19" s="26" t="s">
        <v>3</v>
      </c>
      <c r="G19" s="25">
        <v>15000</v>
      </c>
      <c r="H19" s="24">
        <v>2808.78</v>
      </c>
      <c r="I19" s="24">
        <v>430.5</v>
      </c>
      <c r="J19" s="24">
        <v>456</v>
      </c>
      <c r="K19" s="31">
        <v>0</v>
      </c>
      <c r="L19" s="24">
        <v>11304.72</v>
      </c>
      <c r="M19" s="23" t="s">
        <v>2</v>
      </c>
    </row>
    <row r="20" spans="1:13" ht="25.5" x14ac:dyDescent="0.2">
      <c r="A20" s="22" t="s">
        <v>37</v>
      </c>
      <c r="B20" s="22" t="s">
        <v>36</v>
      </c>
      <c r="C20" s="27" t="s">
        <v>35</v>
      </c>
      <c r="D20" s="27" t="s">
        <v>4</v>
      </c>
      <c r="E20" s="26">
        <v>45047</v>
      </c>
      <c r="F20" s="26" t="s">
        <v>3</v>
      </c>
      <c r="G20" s="25">
        <v>20000</v>
      </c>
      <c r="H20" s="24">
        <v>4704.5</v>
      </c>
      <c r="I20" s="24">
        <v>574</v>
      </c>
      <c r="J20" s="24">
        <v>608</v>
      </c>
      <c r="K20" s="31">
        <v>0</v>
      </c>
      <c r="L20" s="24">
        <v>14113.5</v>
      </c>
      <c r="M20" s="23" t="s">
        <v>2</v>
      </c>
    </row>
    <row r="21" spans="1:13" ht="25.5" x14ac:dyDescent="0.2">
      <c r="A21" s="22" t="s">
        <v>34</v>
      </c>
      <c r="B21" s="22" t="s">
        <v>33</v>
      </c>
      <c r="C21" s="27" t="s">
        <v>32</v>
      </c>
      <c r="D21" s="27" t="s">
        <v>4</v>
      </c>
      <c r="E21" s="26">
        <v>45200</v>
      </c>
      <c r="F21" s="26" t="s">
        <v>3</v>
      </c>
      <c r="G21" s="25">
        <v>65000</v>
      </c>
      <c r="H21" s="24">
        <v>14884.09</v>
      </c>
      <c r="I21" s="24">
        <v>1865.5</v>
      </c>
      <c r="J21" s="24">
        <v>1976</v>
      </c>
      <c r="K21" s="31">
        <v>0</v>
      </c>
      <c r="L21" s="24">
        <v>46274.41</v>
      </c>
      <c r="M21" s="23" t="s">
        <v>31</v>
      </c>
    </row>
    <row r="22" spans="1:13" ht="25.5" x14ac:dyDescent="0.2">
      <c r="A22" s="22" t="s">
        <v>30</v>
      </c>
      <c r="B22" s="22" t="s">
        <v>6</v>
      </c>
      <c r="C22" s="27" t="s">
        <v>29</v>
      </c>
      <c r="D22" s="27" t="s">
        <v>4</v>
      </c>
      <c r="E22" s="26">
        <v>45108</v>
      </c>
      <c r="F22" s="26" t="s">
        <v>3</v>
      </c>
      <c r="G22" s="25">
        <v>35000</v>
      </c>
      <c r="H22" s="24">
        <v>5368.45</v>
      </c>
      <c r="I22" s="24">
        <v>1004.5</v>
      </c>
      <c r="J22" s="24">
        <v>1064</v>
      </c>
      <c r="K22" s="31">
        <v>0</v>
      </c>
      <c r="L22" s="24">
        <v>27563.05</v>
      </c>
      <c r="M22" s="23" t="s">
        <v>2</v>
      </c>
    </row>
    <row r="23" spans="1:13" ht="25.5" x14ac:dyDescent="0.2">
      <c r="A23" s="22" t="s">
        <v>28</v>
      </c>
      <c r="B23" s="22" t="s">
        <v>27</v>
      </c>
      <c r="C23" s="27" t="s">
        <v>26</v>
      </c>
      <c r="D23" s="27" t="s">
        <v>4</v>
      </c>
      <c r="E23" s="26">
        <v>45108</v>
      </c>
      <c r="F23" s="26" t="s">
        <v>3</v>
      </c>
      <c r="G23" s="25">
        <v>25000</v>
      </c>
      <c r="H23" s="24">
        <v>4220.13</v>
      </c>
      <c r="I23" s="24">
        <v>717.5</v>
      </c>
      <c r="J23" s="24">
        <v>760</v>
      </c>
      <c r="K23" s="31">
        <v>0</v>
      </c>
      <c r="L23" s="24">
        <v>19302.37</v>
      </c>
      <c r="M23" s="23" t="s">
        <v>2</v>
      </c>
    </row>
    <row r="24" spans="1:13" ht="25.5" x14ac:dyDescent="0.2">
      <c r="A24" s="22" t="s">
        <v>25</v>
      </c>
      <c r="B24" s="22" t="s">
        <v>6</v>
      </c>
      <c r="C24" s="27" t="s">
        <v>23</v>
      </c>
      <c r="D24" s="27" t="s">
        <v>4</v>
      </c>
      <c r="E24" s="26">
        <v>45170</v>
      </c>
      <c r="F24" s="26" t="s">
        <v>3</v>
      </c>
      <c r="G24" s="25">
        <v>25000</v>
      </c>
      <c r="H24" s="24">
        <v>4220.13</v>
      </c>
      <c r="I24" s="24">
        <v>717.5</v>
      </c>
      <c r="J24" s="24">
        <v>760</v>
      </c>
      <c r="K24" s="31">
        <v>0</v>
      </c>
      <c r="L24" s="24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7" t="s">
        <v>23</v>
      </c>
      <c r="D25" s="27" t="s">
        <v>4</v>
      </c>
      <c r="E25" s="26">
        <v>45413</v>
      </c>
      <c r="F25" s="26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x14ac:dyDescent="0.2">
      <c r="A26" s="22" t="s">
        <v>22</v>
      </c>
      <c r="B26" s="22" t="s">
        <v>21</v>
      </c>
      <c r="C26" s="27" t="s">
        <v>16</v>
      </c>
      <c r="D26" s="27" t="s">
        <v>4</v>
      </c>
      <c r="E26" s="26" t="s">
        <v>20</v>
      </c>
      <c r="F26" s="26" t="s">
        <v>20</v>
      </c>
      <c r="G26" s="25">
        <v>38500</v>
      </c>
      <c r="H26" s="24">
        <v>5368.45</v>
      </c>
      <c r="I26" s="24">
        <v>1104.95</v>
      </c>
      <c r="J26" s="24">
        <v>1170.4000000000001</v>
      </c>
      <c r="K26" s="31">
        <v>0</v>
      </c>
      <c r="L26" s="24">
        <v>30856.2</v>
      </c>
      <c r="M26" s="23" t="s">
        <v>2</v>
      </c>
    </row>
    <row r="27" spans="1:13" x14ac:dyDescent="0.2">
      <c r="A27" s="22" t="s">
        <v>19</v>
      </c>
      <c r="B27" s="22" t="s">
        <v>6</v>
      </c>
      <c r="C27" s="27" t="s">
        <v>16</v>
      </c>
      <c r="D27" s="27" t="s">
        <v>4</v>
      </c>
      <c r="E27" s="26">
        <v>45108</v>
      </c>
      <c r="F27" s="26" t="s">
        <v>3</v>
      </c>
      <c r="G27" s="33">
        <v>35000</v>
      </c>
      <c r="H27" s="32">
        <v>5368.45</v>
      </c>
      <c r="I27" s="32">
        <v>1004.5</v>
      </c>
      <c r="J27" s="32">
        <v>1064</v>
      </c>
      <c r="K27" s="32">
        <v>0</v>
      </c>
      <c r="L27" s="32">
        <v>27563.05</v>
      </c>
      <c r="M27" s="23" t="s">
        <v>2</v>
      </c>
    </row>
    <row r="28" spans="1:13" x14ac:dyDescent="0.2">
      <c r="A28" s="22" t="s">
        <v>18</v>
      </c>
      <c r="B28" s="22" t="s">
        <v>17</v>
      </c>
      <c r="C28" s="27" t="s">
        <v>16</v>
      </c>
      <c r="D28" s="27" t="s">
        <v>4</v>
      </c>
      <c r="E28" s="26">
        <v>45108</v>
      </c>
      <c r="F28" s="34" t="s">
        <v>3</v>
      </c>
      <c r="G28" s="33">
        <v>20000</v>
      </c>
      <c r="H28" s="32">
        <v>2065.6999999999998</v>
      </c>
      <c r="I28" s="32">
        <v>574</v>
      </c>
      <c r="J28" s="32">
        <v>608</v>
      </c>
      <c r="K28" s="32">
        <v>0</v>
      </c>
      <c r="L28" s="22">
        <v>16752.3</v>
      </c>
      <c r="M28" s="23" t="s">
        <v>2</v>
      </c>
    </row>
    <row r="29" spans="1:13" ht="25.5" x14ac:dyDescent="0.2">
      <c r="A29" s="22" t="s">
        <v>15</v>
      </c>
      <c r="B29" s="22" t="s">
        <v>14</v>
      </c>
      <c r="C29" s="27" t="s">
        <v>13</v>
      </c>
      <c r="D29" s="27" t="s">
        <v>4</v>
      </c>
      <c r="E29" s="26">
        <v>45170</v>
      </c>
      <c r="F29" s="26" t="s">
        <v>3</v>
      </c>
      <c r="G29" s="25">
        <v>20000</v>
      </c>
      <c r="H29" s="24">
        <v>3514.45</v>
      </c>
      <c r="I29" s="24">
        <v>574</v>
      </c>
      <c r="J29" s="24">
        <v>608</v>
      </c>
      <c r="K29" s="31">
        <v>0</v>
      </c>
      <c r="L29" s="24">
        <v>15303.55</v>
      </c>
      <c r="M29" s="23" t="s">
        <v>2</v>
      </c>
    </row>
    <row r="30" spans="1:13" ht="25.5" x14ac:dyDescent="0.2">
      <c r="A30" s="22" t="s">
        <v>12</v>
      </c>
      <c r="B30" s="22" t="s">
        <v>11</v>
      </c>
      <c r="C30" s="27" t="s">
        <v>8</v>
      </c>
      <c r="D30" s="27" t="s">
        <v>4</v>
      </c>
      <c r="E30" s="26">
        <v>45352</v>
      </c>
      <c r="F30" s="30" t="s">
        <v>3</v>
      </c>
      <c r="G30" s="29">
        <v>35000</v>
      </c>
      <c r="H30" s="28">
        <v>5368.45</v>
      </c>
      <c r="I30" s="28">
        <v>1004.5</v>
      </c>
      <c r="J30" s="28">
        <v>1064</v>
      </c>
      <c r="K30" s="28">
        <v>0</v>
      </c>
      <c r="L30" s="22">
        <v>27563.05</v>
      </c>
      <c r="M30" s="23" t="s">
        <v>2</v>
      </c>
    </row>
    <row r="31" spans="1:13" ht="25.5" x14ac:dyDescent="0.2">
      <c r="A31" s="22" t="s">
        <v>10</v>
      </c>
      <c r="B31" s="22" t="s">
        <v>9</v>
      </c>
      <c r="C31" s="27" t="s">
        <v>8</v>
      </c>
      <c r="D31" s="27" t="s">
        <v>4</v>
      </c>
      <c r="E31" s="26">
        <v>45261</v>
      </c>
      <c r="F31" s="26" t="s">
        <v>3</v>
      </c>
      <c r="G31" s="25">
        <v>20000</v>
      </c>
      <c r="H31" s="24">
        <v>3428.68</v>
      </c>
      <c r="I31" s="24">
        <v>574</v>
      </c>
      <c r="J31" s="24">
        <v>608</v>
      </c>
      <c r="K31" s="24">
        <v>0</v>
      </c>
      <c r="L31" s="24">
        <v>15389.32</v>
      </c>
      <c r="M31" s="23" t="s">
        <v>2</v>
      </c>
    </row>
    <row r="32" spans="1:13" x14ac:dyDescent="0.2">
      <c r="A32" s="22" t="s">
        <v>7</v>
      </c>
      <c r="B32" s="22" t="s">
        <v>6</v>
      </c>
      <c r="C32" s="27" t="s">
        <v>5</v>
      </c>
      <c r="D32" s="27" t="s">
        <v>4</v>
      </c>
      <c r="E32" s="26">
        <v>44986</v>
      </c>
      <c r="F32" s="26" t="s">
        <v>3</v>
      </c>
      <c r="G32" s="25">
        <v>13000</v>
      </c>
      <c r="H32" s="24">
        <v>1571.73</v>
      </c>
      <c r="I32" s="24">
        <v>373.1</v>
      </c>
      <c r="J32" s="24">
        <v>395.2</v>
      </c>
      <c r="K32" s="24">
        <v>0</v>
      </c>
      <c r="L32" s="24">
        <v>10659.97</v>
      </c>
      <c r="M32" s="23" t="s">
        <v>2</v>
      </c>
    </row>
    <row r="33" spans="1:13" x14ac:dyDescent="0.2">
      <c r="A33" s="16" t="s">
        <v>1</v>
      </c>
      <c r="B33" s="15">
        <f>SUBTOTAL(103,TJULIO46610196[CARGO])</f>
        <v>25</v>
      </c>
      <c r="C33" s="14"/>
      <c r="D33" s="14"/>
      <c r="E33" s="14"/>
      <c r="F33" s="14"/>
      <c r="G33" s="13">
        <f>SUBTOTAL(109,TJULIO46610196[INGRESO BRUTO])</f>
        <v>736500</v>
      </c>
      <c r="H33" s="12">
        <f>SUBTOTAL(109,TJULIO46610196[ISR])</f>
        <v>140792.04</v>
      </c>
      <c r="I33" s="12">
        <f>SUBTOTAL(109,TJULIO46610196[SFS])</f>
        <v>21137.55</v>
      </c>
      <c r="J33" s="12">
        <f>SUBTOTAL(109,TJULIO46610196[AFP])</f>
        <v>22389.600000000002</v>
      </c>
      <c r="K33" s="12">
        <f>SUBTOTAL(109,TJULIO46610196[OTROS DESC])</f>
        <v>0</v>
      </c>
      <c r="L33" s="12">
        <f>SUBTOTAL(109,TJULIO46610196[INGRESO NETO])</f>
        <v>552180.80999999982</v>
      </c>
      <c r="M33" s="12"/>
    </row>
    <row r="34" spans="1:13" x14ac:dyDescent="0.2">
      <c r="A34" s="22"/>
      <c r="B34" s="22"/>
      <c r="C34" s="21"/>
      <c r="D34" s="20"/>
      <c r="E34" s="20"/>
      <c r="F34" s="19"/>
      <c r="G34" s="18"/>
      <c r="H34" s="18"/>
      <c r="I34" s="18"/>
      <c r="J34" s="18"/>
      <c r="K34" s="18"/>
      <c r="L34" s="17"/>
    </row>
    <row r="35" spans="1:13" x14ac:dyDescent="0.2">
      <c r="A35" s="16"/>
      <c r="B35" s="15"/>
      <c r="C35" s="14"/>
      <c r="D35" s="14"/>
      <c r="E35" s="14"/>
      <c r="F35" s="13"/>
      <c r="G35" s="12"/>
      <c r="H35" s="12"/>
      <c r="I35" s="12"/>
      <c r="J35" s="12"/>
      <c r="K35" s="12"/>
      <c r="L35" s="12"/>
    </row>
    <row r="36" spans="1:13" x14ac:dyDescent="0.2">
      <c r="A36" s="11"/>
      <c r="B36" s="8"/>
      <c r="C36" s="7"/>
      <c r="D36" s="6"/>
      <c r="E36" s="6"/>
      <c r="F36" s="5"/>
      <c r="G36" s="4"/>
      <c r="H36" s="4"/>
      <c r="I36" s="4"/>
      <c r="J36" s="4"/>
      <c r="K36" s="4"/>
      <c r="L36" s="3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3" ht="25.5" x14ac:dyDescent="0.2">
      <c r="A40" s="10" t="s">
        <v>0</v>
      </c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x14ac:dyDescent="0.2">
      <c r="A41" s="8"/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</sheetData>
  <conditionalFormatting sqref="A34 A8:A32">
    <cfRule type="duplicateValues" dxfId="30" priority="2"/>
  </conditionalFormatting>
  <conditionalFormatting sqref="A40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2C3BA-2D20-4B44-BC72-FE083977487C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45F3583E-1403-4D90-A448-0A5B927D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84746-E84B-4FB6-848F-5D994B703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2025-11-12T13:14:07Z</dcterms:created>
  <dcterms:modified xsi:type="dcterms:W3CDTF">2025-11-12T14:26:18Z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