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A5866CE3-B840-4A47-A50A-488E3917D1F2}" xr6:coauthVersionLast="47" xr6:coauthVersionMax="47" xr10:uidLastSave="{00000000-0000-0000-0000-000000000000}"/>
  <bookViews>
    <workbookView xWindow="-120" yWindow="-120" windowWidth="20730" windowHeight="11160" xr2:uid="{30DB4605-43AF-4C87-908D-683589E3B2DC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<sst xmlns="http://schemas.openxmlformats.org/spreadsheetml/2006/main" count="28" uniqueCount="27">
  <si>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</si>
  <si>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</si>
  <si>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</si>
  <si>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</si>
  <si>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DEPARTAMENTO DE FORMULACION , MONITOREO Y EVALUACION DE PPP</t>
  </si>
  <si>
    <t>ENCARGADO (A)</t>
  </si>
  <si>
    <t>ZAIDY MARIA GUILLEN ALVAREZ</t>
  </si>
  <si>
    <t>M</t>
  </si>
  <si>
    <t>DIRECCION DE PLANIFICACION Y DESARROLLO</t>
  </si>
  <si>
    <t>ANALISTA DE PROYECTO</t>
  </si>
  <si>
    <t>LUIS FERNANDO DE OLEO MONTERO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</si>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</sst>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5FBC8CF8-31C2-4547-9257-D9E186A17B04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E460D80A-D70F-491A-A4E6-223F2F69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97893-FEE2-48F5-9A92-6479ECBC339A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D780-7AD6-4341-811C-98AA575337DF}">
  <sheetPr>
    <tabColor rgb="FF00B0F0"/>
    <pageSetUpPr fitToPage="1"/>
  </sheetPr>
  <dimension ref="A1:N232"/>
  <sheetViews>
    <sheetView tabSelected="1" zoomScaleNormal="100" zoomScaleSheetLayoutView="100" workbookViewId="0">
      <selection activeCell="F9" sqref="F9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26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25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24</v>
      </c>
      <c r="D5" s="32"/>
      <c r="E5" s="32"/>
      <c r="F5" s="32"/>
      <c r="G5" s="31"/>
      <c r="H5" s="31"/>
      <c r="I5" s="31"/>
      <c r="J5" s="31"/>
      <c r="K5" s="31"/>
      <c r="L5" s="30">
        <v>45818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 ht="25.5">
      <c r="A7" s="25" t="s">
        <v>23</v>
      </c>
      <c r="B7" s="25" t="s">
        <v>22</v>
      </c>
      <c r="C7" s="25" t="s">
        <v>21</v>
      </c>
      <c r="D7" s="25" t="s">
        <v>20</v>
      </c>
      <c r="E7" s="25" t="s">
        <v>19</v>
      </c>
      <c r="F7" s="25" t="s">
        <v>18</v>
      </c>
      <c r="G7" s="26" t="s">
        <v>17</v>
      </c>
      <c r="H7" s="26" t="s">
        <v>16</v>
      </c>
      <c r="I7" s="26" t="s">
        <v>15</v>
      </c>
      <c r="J7" s="26" t="s">
        <v>14</v>
      </c>
      <c r="K7" s="26" t="s">
        <v>13</v>
      </c>
      <c r="L7" s="26" t="s">
        <v>12</v>
      </c>
      <c r="M7" s="25" t="s">
        <v>11</v>
      </c>
    </row>
    <row r="8" spans="1:14" ht="25.5">
      <c r="A8" s="23" t="s">
        <v>10</v>
      </c>
      <c r="B8" s="23" t="s">
        <v>9</v>
      </c>
      <c r="C8" s="22" t="s">
        <v>8</v>
      </c>
      <c r="D8" s="21" t="s">
        <v>3</v>
      </c>
      <c r="E8" s="21">
        <v>45627</v>
      </c>
      <c r="F8" s="21">
        <v>45808</v>
      </c>
      <c r="G8" s="20">
        <v>70000</v>
      </c>
      <c r="H8" s="19">
        <v>5368.48</v>
      </c>
      <c r="I8" s="19">
        <v>2128</v>
      </c>
      <c r="J8" s="19">
        <v>2009</v>
      </c>
      <c r="K8" s="19">
        <v>0</v>
      </c>
      <c r="L8" s="19">
        <v>60494.52</v>
      </c>
      <c r="M8" s="18" t="s">
        <v>7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45658</v>
      </c>
      <c r="F9" s="21">
        <v>45838</v>
      </c>
      <c r="G9" s="20">
        <v>135000</v>
      </c>
      <c r="H9" s="19">
        <v>20338.240000000002</v>
      </c>
      <c r="I9" s="19">
        <v>4104</v>
      </c>
      <c r="J9" s="19">
        <v>3874.5</v>
      </c>
      <c r="K9" s="19">
        <v>762.00000000000364</v>
      </c>
      <c r="L9" s="19">
        <v>105921.26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205000</v>
      </c>
      <c r="H10" s="13">
        <f>SUBTOTAL(109,TJULIO46610196715[ISR])</f>
        <v>25706.720000000001</v>
      </c>
      <c r="I10" s="13">
        <f>SUBTOTAL(109,TJULIO46610196715[SFS])</f>
        <v>6232</v>
      </c>
      <c r="J10" s="13">
        <f>SUBTOTAL(109,TJULIO46610196715[AFP])</f>
        <v>5883.5</v>
      </c>
      <c r="K10" s="13">
        <f>SUBTOTAL(109,TJULIO46610196715[OTROS DESC])</f>
        <v>762.00000000000364</v>
      </c>
      <c r="L10" s="13">
        <f>SUBTOTAL(109,TJULIO46610196715[INGRESO NETO])</f>
        <v>166415.78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2025-06-11T14:31:09Z</dcterms:created>
  <dcterms:modified xsi:type="dcterms:W3CDTF">2025-06-11T14:31:21Z</dcterms:modified>
</cp:coreProperties>
</file>