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gosto\Recursos humanos\"/>
    </mc:Choice>
  </mc:AlternateContent>
  <xr:revisionPtr revIDLastSave="0" documentId="8_{CB0C0389-AABF-4F48-916B-0E2A0BDA1733}" xr6:coauthVersionLast="47" xr6:coauthVersionMax="47" xr10:uidLastSave="{00000000-0000-0000-0000-000000000000}"/>
  <bookViews>
    <workbookView xWindow="-120" yWindow="-120" windowWidth="20730" windowHeight="11160" xr2:uid="{7F586658-1564-4323-B67A-BE54D0D8CEC5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PROBATORIO!$A$1:$M$17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<sst xmlns="http://schemas.openxmlformats.org/spreadsheetml/2006/main" count="23" uniqueCount="23">
  <si>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</si>
  <si>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</si>
  <si>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</si>
  <si>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CARRERA ADMINISTRATIVA</t>
  </si>
  <si>
    <t>DEPARTAMENTO DE DESARROLLO INSTITUCIONAL</t>
  </si>
  <si>
    <t>ANALISTA DE PLANIFICACION</t>
  </si>
  <si>
    <t>ESTHEFANY AMINTA PEREZ ADAMES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</si>
  <si>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</si>
  <si>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</si>
  <si>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</si>
  <si>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</si>
  <si>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</si>
  <si>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</si>
  <si>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</si>
  <si>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</si>
  <si>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</si>
  <si>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</si>
  <si>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</si>
  <si>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</si>
  <si>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</si>
  <si>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AGOSTO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</si>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</sst>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49D10814-96A9-486C-A4D6-15ECF7F510F6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9800" cy="1233898"/>
    <xdr:pic>
      <xdr:nvPicPr>
        <xdr:cNvPr id="2" name="Imagen 1">
          <a:extLst>
            <a:ext uri="{FF2B5EF4-FFF2-40B4-BE49-F238E27FC236}">
              <a16:creationId xmlns:a16="http://schemas.microsoft.com/office/drawing/2014/main" id="{07B4886A-8E34-4B13-9B2B-E9A3F2820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MES"/>
      <sheetName val="cruce dept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C42295-EC4B-4BAD-BB5B-B2C72065300A}" name="TJULIO46610196715" displayName="TJULIO46610196715" ref="A7:M9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5CE6-B3D9-40D2-889C-2DC0E8AE199A}">
  <sheetPr>
    <tabColor rgb="FF00B0F0"/>
    <pageSetUpPr fitToPage="1"/>
  </sheetPr>
  <dimension ref="A1:N231"/>
  <sheetViews>
    <sheetView tabSelected="1" zoomScaleNormal="100" zoomScaleSheetLayoutView="100" workbookViewId="0">
      <selection activeCell="A13" sqref="A13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21.7109375" style="1" bestFit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22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21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20</v>
      </c>
      <c r="D5" s="32"/>
      <c r="E5" s="32"/>
      <c r="F5" s="32"/>
      <c r="G5" s="31"/>
      <c r="H5" s="31"/>
      <c r="I5" s="31"/>
      <c r="J5" s="31"/>
      <c r="K5" s="31"/>
      <c r="L5" s="30">
        <v>45904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>
      <c r="A7" s="25" t="s">
        <v>19</v>
      </c>
      <c r="B7" s="25" t="s">
        <v>18</v>
      </c>
      <c r="C7" s="25" t="s">
        <v>17</v>
      </c>
      <c r="D7" s="25" t="s">
        <v>16</v>
      </c>
      <c r="E7" s="25" t="s">
        <v>15</v>
      </c>
      <c r="F7" s="25" t="s">
        <v>14</v>
      </c>
      <c r="G7" s="26" t="s">
        <v>13</v>
      </c>
      <c r="H7" s="26" t="s">
        <v>12</v>
      </c>
      <c r="I7" s="26" t="s">
        <v>11</v>
      </c>
      <c r="J7" s="26" t="s">
        <v>10</v>
      </c>
      <c r="K7" s="26" t="s">
        <v>9</v>
      </c>
      <c r="L7" s="26" t="s">
        <v>8</v>
      </c>
      <c r="M7" s="25" t="s">
        <v>7</v>
      </c>
    </row>
    <row r="8" spans="1:14" ht="25.5">
      <c r="A8" s="23" t="s">
        <v>6</v>
      </c>
      <c r="B8" s="23" t="s">
        <v>5</v>
      </c>
      <c r="C8" s="22" t="s">
        <v>4</v>
      </c>
      <c r="D8" s="21" t="s">
        <v>3</v>
      </c>
      <c r="E8" s="21">
        <v>45809</v>
      </c>
      <c r="F8" s="21">
        <v>45991</v>
      </c>
      <c r="G8" s="20">
        <v>70000</v>
      </c>
      <c r="H8" s="19">
        <v>4339.2</v>
      </c>
      <c r="I8" s="19">
        <v>2128</v>
      </c>
      <c r="J8" s="19">
        <v>2009</v>
      </c>
      <c r="K8" s="19">
        <v>17023.170000000002</v>
      </c>
      <c r="L8" s="19">
        <v>44500.63</v>
      </c>
      <c r="M8" s="18" t="s">
        <v>2</v>
      </c>
    </row>
    <row r="9" spans="1:14">
      <c r="A9" s="16" t="s">
        <v>1</v>
      </c>
      <c r="B9" s="15">
        <f>SUBTOTAL(103,TJULIO46610196715[CARGO])</f>
        <v>1</v>
      </c>
      <c r="C9" s="14"/>
      <c r="D9" s="14"/>
      <c r="E9" s="14"/>
      <c r="F9" s="14"/>
      <c r="G9" s="17">
        <f>SUBTOTAL(109,TJULIO46610196715[INGRESO BRUTO])</f>
        <v>70000</v>
      </c>
      <c r="H9" s="13">
        <f>SUBTOTAL(109,TJULIO46610196715[ISR])</f>
        <v>4339.2</v>
      </c>
      <c r="I9" s="13">
        <f>SUBTOTAL(109,TJULIO46610196715[SFS])</f>
        <v>2128</v>
      </c>
      <c r="J9" s="13">
        <f>SUBTOTAL(109,TJULIO46610196715[AFP])</f>
        <v>2009</v>
      </c>
      <c r="K9" s="13">
        <f>SUBTOTAL(109,TJULIO46610196715[OTROS DESC])</f>
        <v>17023.170000000002</v>
      </c>
      <c r="L9" s="13">
        <f>SUBTOTAL(109,TJULIO46610196715[INGRESO NETO])</f>
        <v>44500.63</v>
      </c>
      <c r="M9" s="13"/>
    </row>
    <row r="10" spans="1:14">
      <c r="A10" s="16"/>
      <c r="B10" s="15"/>
      <c r="C10" s="14"/>
      <c r="D10" s="14"/>
      <c r="G10" s="1"/>
      <c r="H10" s="1"/>
      <c r="I10" s="1"/>
      <c r="J10" s="13"/>
      <c r="K10" s="13"/>
      <c r="L10" s="13"/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2"/>
      <c r="B13" s="8"/>
      <c r="C13" s="7"/>
      <c r="D13" s="6"/>
      <c r="G13" s="1"/>
      <c r="H13" s="1"/>
      <c r="I13" s="1"/>
      <c r="J13" s="4"/>
      <c r="K13" s="4"/>
      <c r="L13" s="4"/>
      <c r="M13" s="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 ht="25.5">
      <c r="A16" s="11" t="s">
        <v>0</v>
      </c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0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9"/>
      <c r="B18" s="8"/>
      <c r="C18" s="7"/>
      <c r="D18" s="6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8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</sheetData>
  <conditionalFormatting sqref="A16">
    <cfRule type="duplicateValues" dxfId="1" priority="1"/>
  </conditionalFormatting>
  <conditionalFormatting sqref="A8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2025-09-05T13:35:15Z</dcterms:created>
  <dcterms:modified xsi:type="dcterms:W3CDTF">2025-09-05T13:35:55Z</dcterms:modified>
</cp:coreProperties>
</file>