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02B1E6D4-5C11-49C4-9E5A-42ABC9714558}" xr6:coauthVersionLast="47" xr6:coauthVersionMax="47" xr10:uidLastSave="{00000000-0000-0000-0000-000000000000}"/>
  <bookViews>
    <workbookView xWindow="-120" yWindow="-120" windowWidth="20730" windowHeight="11160" xr2:uid="{E4AFF218-3322-45B1-8906-3C6AD43862EE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INTERINATO!$A$1:$M$35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G28" i="1"/>
  <c r="H28" i="1"/>
  <c r="I28" i="1"/>
  <c r="J28" i="1"/>
  <c r="K28" i="1"/>
  <c r="L28" i="1"/>
</calcChain>
</file>

<file path=xl/sharedStrings.xml><?xml version="1.0" encoding="utf-8"?>
<sst xmlns="http://schemas.openxmlformats.org/spreadsheetml/2006/main" count="144" uniqueCount="70">
  <si>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</si>
  <si>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</si>
  <si>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</si>
  <si>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</si>
  <si>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INTERINATO</t>
  </si>
  <si>
    <t>DIVISION DE HABILITACION Y SEGUIMIENTO DE LAS ASOCIACIONES SIN FINES DE LUCRO-MC</t>
  </si>
  <si>
    <t>SECRETARIA</t>
  </si>
  <si>
    <t>LOURDES YDALIZA SUZAÑA</t>
  </si>
  <si>
    <t>M</t>
  </si>
  <si>
    <t>DEPARTAMENTO DE RECLUTAMIENTO SELCCION Y CAPACITACION</t>
  </si>
  <si>
    <t>AUXILIAR ADMINISTRATIVO (A)</t>
  </si>
  <si>
    <t>RAFAEL ALEXIS OZUNA DEL ROSARIO</t>
  </si>
  <si>
    <t>DEPARTAMENTO DE OPERACIONES TIC-MC</t>
  </si>
  <si>
    <t>SOPORTE TECNICO</t>
  </si>
  <si>
    <t>YASSAEL NUÑEZ MEDINA</t>
  </si>
  <si>
    <t>DEPARTAMENTO DE FORMULACION , MONITOREO Y EVALUACION DE PPP</t>
  </si>
  <si>
    <t>ANALISTA DE PLANIFICACION</t>
  </si>
  <si>
    <t>ELETICIA MARIA REYNOSO GUILLEN</t>
  </si>
  <si>
    <t>DEPARTAMENTO DE ANIMACION SOCIOCULTURAL</t>
  </si>
  <si>
    <t>ENC. EDICION Y CAMARAS</t>
  </si>
  <si>
    <t>YAMEL ANTONIO ACOSTA RICARDO</t>
  </si>
  <si>
    <t>SUHAIL SAGRARIO PEÑA MEDINA</t>
  </si>
  <si>
    <t>DEPARTAMENTO DE ADMINISTRACION DE SERVICIOS TIC-MC</t>
  </si>
  <si>
    <t>JASIEL MONTERO JAQUEZ</t>
  </si>
  <si>
    <t>DEPARTAMENTO DE ACTIVO FIJO</t>
  </si>
  <si>
    <t>DIANA ALICIA DIAZ DE LA CRUZ</t>
  </si>
  <si>
    <t>DIRECCION FINANCIERA</t>
  </si>
  <si>
    <t>VICTORIA LOPEZ PEREZ</t>
  </si>
  <si>
    <t>DIRECCION EDITORA NACIONAL</t>
  </si>
  <si>
    <t>DISEÑADOR GRAFICO</t>
  </si>
  <si>
    <t>ELIZABETH DE JESUS LOPEZ ROSARIO</t>
  </si>
  <si>
    <t>DIRECCION DE FORMACION Y CAPACITACION EN GESTION CULTURAL</t>
  </si>
  <si>
    <t>AUX. DE BIBLIOTECA</t>
  </si>
  <si>
    <t>MARIA DEL CARMEN RAMIREZ SURIEL</t>
  </si>
  <si>
    <t>DIRECCION JURIDICA</t>
  </si>
  <si>
    <t>SOPORTE</t>
  </si>
  <si>
    <t>SANTOS LOPEZ ROMERO</t>
  </si>
  <si>
    <t>DIRECCION DE COMUNICACIONES</t>
  </si>
  <si>
    <t>GESTOR DE REDES SOCIALES</t>
  </si>
  <si>
    <t>ALINA MARIA SANTANA ABINADER</t>
  </si>
  <si>
    <t>EDITOR (A)</t>
  </si>
  <si>
    <t>FREDERY REINOSO MARTINEZ</t>
  </si>
  <si>
    <t>JINNETTE CAROLINA DIAZ SANTOS</t>
  </si>
  <si>
    <t>VICEMINISTERIO PARA LA DESCENTRALIZACION Y COORDINACION TERRITORIAL</t>
  </si>
  <si>
    <t>KENYA ELIZABETH SENA CAMPS</t>
  </si>
  <si>
    <t>VICEMINISTERIO DE CREATIVIDAD Y FORMACION ARTISTICA</t>
  </si>
  <si>
    <t>ROSANNA MICHEL GERMAN RUIZ</t>
  </si>
  <si>
    <t>AUXILIAR</t>
  </si>
  <si>
    <t>GISSELLE CRISTINA GABOT MARTINEZ</t>
  </si>
  <si>
    <t>ALDENIA MERCEDES RESTITUYO MARTE</t>
  </si>
  <si>
    <t>GESTOR (A) DE PROTOCOLO</t>
  </si>
  <si>
    <t>MARIA EMILIA GARCIA PORTELA</t>
  </si>
  <si>
    <t>MINISTERIO DE CULTURA</t>
  </si>
  <si>
    <t>EUDDY GUSTAVO BONNET URBAEZ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</si>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</sst>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5" fillId="0" borderId="0" xfId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BBF5210E-7846-43BA-988E-3DC3F3AADB9F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390526</xdr:colOff>
      <xdr:row>0</xdr:row>
      <xdr:rowOff>0</xdr:rowOff>
    </xdr:from>
    <xdr:ext cx="1714500" cy="911914"/>
    <xdr:pic>
      <xdr:nvPicPr>
        <xdr:cNvPr id="2" name="Imagen 1">
          <a:extLst>
            <a:ext uri="{FF2B5EF4-FFF2-40B4-BE49-F238E27FC236}">
              <a16:creationId xmlns:a16="http://schemas.microsoft.com/office/drawing/2014/main" id="{3BCC24C5-8467-4694-AF9F-150DCCE39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0"/>
          <a:ext cx="1714500" cy="9119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MES"/>
      <sheetName val="cruce dep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D96323-C8E6-41F8-8343-7620E34C20EB}" name="TJULIO466101967" displayName="TJULIO466101967" ref="A6:M28" totalsRowCount="1" headerRowDxfId="30" dataDxfId="29" totalsRowDxfId="28">
  <sortState xmlns:xlrd2="http://schemas.microsoft.com/office/spreadsheetml/2017/richdata2" ref="A7:M23">
    <sortCondition descending="1" ref="G7:G23"/>
    <sortCondition ref="A7:A23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 dataCellStyle="Normal 2"/>
    <tableColumn id="5" xr3:uid="{D33EE066-2A36-4A74-AA4F-54D85C6EFBDC}" name="ISR" totalsRowFunction="sum" dataDxfId="12" totalsRowDxfId="13" dataCellStyle="Normal 2"/>
    <tableColumn id="8" xr3:uid="{F35E9DC5-79EC-4295-B58C-939AC0DC7913}" name="SFS" totalsRowFunction="sum" dataDxfId="10" totalsRowDxfId="11" dataCellStyle="Normal 2"/>
    <tableColumn id="9" xr3:uid="{2158F636-2F22-45A4-ABC7-EB83E0E2C4C9}" name="AFP" totalsRowFunction="sum" dataDxfId="8" totalsRowDxfId="9" dataCellStyle="Normal 2"/>
    <tableColumn id="6" xr3:uid="{1727DE13-D798-40AD-BB4E-2CA24E917CCE}" name="OTROS DESC" totalsRowFunction="sum" dataDxfId="6" totalsRowDxfId="7" dataCellStyle="Normal 2"/>
    <tableColumn id="13" xr3:uid="{43F33003-76B6-4DDD-98FD-5359D487962D}" name="INGRESO NETO" totalsRowFunction="sum" dataDxfId="4" totalsRowDxfId="5" dataCellStyle="Normal 2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7318-FB6C-4D25-A937-43633C38FCA8}">
  <sheetPr>
    <tabColor rgb="FF00B0F0"/>
    <pageSetUpPr fitToPage="1"/>
  </sheetPr>
  <dimension ref="A1:N258"/>
  <sheetViews>
    <sheetView tabSelected="1" topLeftCell="A10" zoomScaleNormal="100" zoomScaleSheetLayoutView="100" workbookViewId="0">
      <selection activeCell="C27" sqref="C27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7" t="s">
        <v>69</v>
      </c>
      <c r="C1" s="43"/>
      <c r="D1" s="43"/>
      <c r="E1" s="43"/>
      <c r="F1" s="43"/>
      <c r="G1" s="44"/>
      <c r="H1" s="44"/>
      <c r="I1" s="44"/>
      <c r="J1" s="44"/>
      <c r="K1" s="44"/>
      <c r="L1" s="44"/>
      <c r="M1" s="43"/>
      <c r="N1" s="43"/>
    </row>
    <row r="2" spans="1:14" customFormat="1" ht="15">
      <c r="B2" s="43" t="s">
        <v>68</v>
      </c>
      <c r="D2" s="46"/>
      <c r="E2" s="43"/>
      <c r="F2" s="43"/>
      <c r="G2" s="44"/>
      <c r="H2" s="44"/>
      <c r="I2" s="44"/>
      <c r="J2" s="44"/>
      <c r="K2" s="44"/>
      <c r="L2" s="44"/>
      <c r="M2" s="43"/>
      <c r="N2" s="43"/>
    </row>
    <row r="3" spans="1:14" customFormat="1" ht="15">
      <c r="B3" s="1"/>
      <c r="D3" s="45"/>
      <c r="E3" s="43"/>
      <c r="F3" s="43"/>
      <c r="G3" s="44"/>
      <c r="H3" s="44"/>
      <c r="I3" s="44"/>
      <c r="J3" s="44"/>
      <c r="K3" s="44"/>
      <c r="L3" s="44"/>
      <c r="M3" s="43"/>
      <c r="N3" s="43"/>
    </row>
    <row r="4" spans="1:14" ht="18.75">
      <c r="B4" s="42" t="s">
        <v>67</v>
      </c>
      <c r="D4" s="41"/>
      <c r="E4" s="38"/>
      <c r="F4" s="38"/>
      <c r="G4" s="40"/>
      <c r="H4" s="40"/>
      <c r="I4" s="40"/>
      <c r="J4" s="40"/>
      <c r="K4" s="40"/>
      <c r="L4" s="39">
        <v>45818</v>
      </c>
      <c r="M4" s="38"/>
      <c r="N4" s="38"/>
    </row>
    <row r="5" spans="1:14">
      <c r="A5" s="36"/>
      <c r="B5" s="36"/>
      <c r="C5" s="36"/>
      <c r="D5" s="36"/>
      <c r="E5" s="36"/>
      <c r="F5" s="36"/>
      <c r="G5" s="19"/>
      <c r="H5" s="19"/>
      <c r="I5" s="19"/>
      <c r="J5" s="19"/>
      <c r="K5" s="19"/>
      <c r="L5" s="37"/>
      <c r="M5" s="36"/>
    </row>
    <row r="6" spans="1:14" s="32" customFormat="1" ht="25.5">
      <c r="A6" s="34" t="s">
        <v>66</v>
      </c>
      <c r="B6" s="34" t="s">
        <v>65</v>
      </c>
      <c r="C6" s="34" t="s">
        <v>64</v>
      </c>
      <c r="D6" s="34" t="s">
        <v>63</v>
      </c>
      <c r="E6" s="34" t="s">
        <v>62</v>
      </c>
      <c r="F6" s="34" t="s">
        <v>61</v>
      </c>
      <c r="G6" s="35" t="s">
        <v>60</v>
      </c>
      <c r="H6" s="35" t="s">
        <v>59</v>
      </c>
      <c r="I6" s="35" t="s">
        <v>58</v>
      </c>
      <c r="J6" s="35" t="s">
        <v>57</v>
      </c>
      <c r="K6" s="35" t="s">
        <v>56</v>
      </c>
      <c r="L6" s="35" t="s">
        <v>55</v>
      </c>
      <c r="M6" s="34" t="s">
        <v>54</v>
      </c>
    </row>
    <row r="7" spans="1:14" s="32" customFormat="1">
      <c r="A7" s="24" t="s">
        <v>53</v>
      </c>
      <c r="B7" s="24" t="s">
        <v>10</v>
      </c>
      <c r="C7" s="23" t="s">
        <v>52</v>
      </c>
      <c r="D7" s="22" t="s">
        <v>4</v>
      </c>
      <c r="E7" s="21">
        <v>45597</v>
      </c>
      <c r="F7" s="21" t="s">
        <v>3</v>
      </c>
      <c r="G7" s="30">
        <v>13000</v>
      </c>
      <c r="H7" s="33">
        <v>1571.73</v>
      </c>
      <c r="I7" s="33">
        <v>373.1</v>
      </c>
      <c r="J7" s="33">
        <v>395.2</v>
      </c>
      <c r="K7" s="29">
        <v>0</v>
      </c>
      <c r="L7" s="29">
        <v>10659.97</v>
      </c>
      <c r="M7" s="18" t="s">
        <v>8</v>
      </c>
    </row>
    <row r="8" spans="1:14" ht="25.5">
      <c r="A8" s="24" t="s">
        <v>51</v>
      </c>
      <c r="B8" s="24" t="s">
        <v>50</v>
      </c>
      <c r="C8" s="31" t="s">
        <v>45</v>
      </c>
      <c r="D8" s="22" t="s">
        <v>4</v>
      </c>
      <c r="E8" s="21">
        <v>45200</v>
      </c>
      <c r="F8" s="21" t="s">
        <v>3</v>
      </c>
      <c r="G8" s="30">
        <v>42000</v>
      </c>
      <c r="H8" s="29">
        <v>8181.46</v>
      </c>
      <c r="I8" s="29">
        <v>1205.4000000000001</v>
      </c>
      <c r="J8" s="29">
        <v>1276.8</v>
      </c>
      <c r="K8" s="29">
        <v>0</v>
      </c>
      <c r="L8" s="29">
        <v>31336.34</v>
      </c>
      <c r="M8" s="28" t="s">
        <v>2</v>
      </c>
    </row>
    <row r="9" spans="1:14" ht="25.5">
      <c r="A9" s="24" t="s">
        <v>49</v>
      </c>
      <c r="B9" s="24" t="s">
        <v>10</v>
      </c>
      <c r="C9" s="31" t="s">
        <v>45</v>
      </c>
      <c r="D9" s="22" t="s">
        <v>4</v>
      </c>
      <c r="E9" s="21">
        <v>45505</v>
      </c>
      <c r="F9" s="21" t="s">
        <v>3</v>
      </c>
      <c r="G9" s="30">
        <v>35000</v>
      </c>
      <c r="H9" s="29">
        <v>5368.45</v>
      </c>
      <c r="I9" s="29">
        <v>1004.5</v>
      </c>
      <c r="J9" s="29">
        <v>1064</v>
      </c>
      <c r="K9" s="29">
        <v>0</v>
      </c>
      <c r="L9" s="29">
        <v>27563.05</v>
      </c>
      <c r="M9" s="28" t="s">
        <v>2</v>
      </c>
    </row>
    <row r="10" spans="1:14" ht="25.5">
      <c r="A10" s="24" t="s">
        <v>48</v>
      </c>
      <c r="B10" s="24" t="s">
        <v>47</v>
      </c>
      <c r="C10" s="31" t="s">
        <v>45</v>
      </c>
      <c r="D10" s="22" t="s">
        <v>4</v>
      </c>
      <c r="E10" s="21">
        <v>45597</v>
      </c>
      <c r="F10" s="21" t="s">
        <v>3</v>
      </c>
      <c r="G10" s="30">
        <v>35000</v>
      </c>
      <c r="H10" s="29">
        <v>5368.45</v>
      </c>
      <c r="I10" s="29">
        <v>1004.5</v>
      </c>
      <c r="J10" s="29">
        <v>1064</v>
      </c>
      <c r="K10" s="29">
        <v>0</v>
      </c>
      <c r="L10" s="29">
        <v>27563.05</v>
      </c>
      <c r="M10" s="28" t="s">
        <v>2</v>
      </c>
      <c r="N10" s="27"/>
    </row>
    <row r="11" spans="1:14" ht="25.5">
      <c r="A11" s="24" t="s">
        <v>46</v>
      </c>
      <c r="B11" s="24" t="s">
        <v>6</v>
      </c>
      <c r="C11" s="31" t="s">
        <v>45</v>
      </c>
      <c r="D11" s="22" t="s">
        <v>4</v>
      </c>
      <c r="E11" s="21">
        <v>45505</v>
      </c>
      <c r="F11" s="21" t="s">
        <v>3</v>
      </c>
      <c r="G11" s="30">
        <v>35000</v>
      </c>
      <c r="H11" s="29">
        <v>5368.45</v>
      </c>
      <c r="I11" s="29">
        <v>1004.5</v>
      </c>
      <c r="J11" s="29">
        <v>1064</v>
      </c>
      <c r="K11" s="29">
        <v>0</v>
      </c>
      <c r="L11" s="29">
        <v>27563.05</v>
      </c>
      <c r="M11" s="28" t="s">
        <v>2</v>
      </c>
      <c r="N11" s="27"/>
    </row>
    <row r="12" spans="1:14" ht="25.5">
      <c r="A12" s="24" t="s">
        <v>44</v>
      </c>
      <c r="B12" s="24" t="s">
        <v>6</v>
      </c>
      <c r="C12" s="31" t="s">
        <v>43</v>
      </c>
      <c r="D12" s="22" t="s">
        <v>4</v>
      </c>
      <c r="E12" s="21">
        <v>45597</v>
      </c>
      <c r="F12" s="21" t="s">
        <v>3</v>
      </c>
      <c r="G12" s="30">
        <v>35000</v>
      </c>
      <c r="H12" s="29">
        <v>5368.45</v>
      </c>
      <c r="I12" s="29">
        <v>1004.5</v>
      </c>
      <c r="J12" s="29">
        <v>1064</v>
      </c>
      <c r="K12" s="29">
        <v>0</v>
      </c>
      <c r="L12" s="29">
        <v>27563.05</v>
      </c>
      <c r="M12" s="28" t="s">
        <v>2</v>
      </c>
      <c r="N12" s="27"/>
    </row>
    <row r="13" spans="1:14">
      <c r="A13" s="24" t="s">
        <v>42</v>
      </c>
      <c r="B13" s="24" t="s">
        <v>38</v>
      </c>
      <c r="C13" s="31" t="s">
        <v>37</v>
      </c>
      <c r="D13" s="22" t="s">
        <v>4</v>
      </c>
      <c r="E13" s="21">
        <v>45536</v>
      </c>
      <c r="F13" s="21" t="s">
        <v>3</v>
      </c>
      <c r="G13" s="30">
        <v>25000</v>
      </c>
      <c r="H13" s="29">
        <v>4220.13</v>
      </c>
      <c r="I13" s="29">
        <v>717.5</v>
      </c>
      <c r="J13" s="29">
        <v>760</v>
      </c>
      <c r="K13" s="29">
        <v>0</v>
      </c>
      <c r="L13" s="29">
        <v>19302.37</v>
      </c>
      <c r="M13" s="28" t="s">
        <v>2</v>
      </c>
      <c r="N13" s="27"/>
    </row>
    <row r="14" spans="1:14">
      <c r="A14" s="24" t="s">
        <v>41</v>
      </c>
      <c r="B14" s="24" t="s">
        <v>40</v>
      </c>
      <c r="C14" s="31" t="s">
        <v>37</v>
      </c>
      <c r="D14" s="22" t="s">
        <v>4</v>
      </c>
      <c r="E14" s="21">
        <v>45566</v>
      </c>
      <c r="F14" s="21" t="s">
        <v>3</v>
      </c>
      <c r="G14" s="30">
        <v>15000</v>
      </c>
      <c r="H14" s="29">
        <v>2338.33</v>
      </c>
      <c r="I14" s="29">
        <v>430.5</v>
      </c>
      <c r="J14" s="29">
        <v>456</v>
      </c>
      <c r="K14" s="29">
        <v>0</v>
      </c>
      <c r="L14" s="29">
        <v>11775.17</v>
      </c>
      <c r="M14" s="28" t="s">
        <v>8</v>
      </c>
      <c r="N14" s="27"/>
    </row>
    <row r="15" spans="1:14">
      <c r="A15" s="24" t="s">
        <v>39</v>
      </c>
      <c r="B15" s="24" t="s">
        <v>38</v>
      </c>
      <c r="C15" s="23" t="s">
        <v>37</v>
      </c>
      <c r="D15" s="22" t="s">
        <v>4</v>
      </c>
      <c r="E15" s="21">
        <v>45627</v>
      </c>
      <c r="F15" s="21" t="s">
        <v>3</v>
      </c>
      <c r="G15" s="20">
        <v>10000</v>
      </c>
      <c r="H15" s="19">
        <v>1632.65</v>
      </c>
      <c r="I15" s="19">
        <v>287</v>
      </c>
      <c r="J15" s="19">
        <v>304</v>
      </c>
      <c r="K15" s="19">
        <v>0</v>
      </c>
      <c r="L15" s="19">
        <v>7776.35</v>
      </c>
      <c r="M15" s="18" t="s">
        <v>2</v>
      </c>
    </row>
    <row r="16" spans="1:14">
      <c r="A16" s="24" t="s">
        <v>36</v>
      </c>
      <c r="B16" s="24" t="s">
        <v>35</v>
      </c>
      <c r="C16" s="23" t="s">
        <v>34</v>
      </c>
      <c r="D16" s="22" t="s">
        <v>4</v>
      </c>
      <c r="E16" s="21">
        <v>45597</v>
      </c>
      <c r="F16" s="21" t="s">
        <v>3</v>
      </c>
      <c r="G16" s="20">
        <v>30000</v>
      </c>
      <c r="H16" s="19">
        <v>4925.8</v>
      </c>
      <c r="I16" s="19">
        <v>861</v>
      </c>
      <c r="J16" s="19">
        <v>912</v>
      </c>
      <c r="K16" s="19">
        <v>0</v>
      </c>
      <c r="L16" s="19">
        <v>23301.200000000001</v>
      </c>
      <c r="M16" s="18" t="s">
        <v>8</v>
      </c>
    </row>
    <row r="17" spans="1:13" ht="25.5">
      <c r="A17" s="24" t="s">
        <v>33</v>
      </c>
      <c r="B17" s="24" t="s">
        <v>32</v>
      </c>
      <c r="C17" s="23" t="s">
        <v>31</v>
      </c>
      <c r="D17" s="22" t="s">
        <v>4</v>
      </c>
      <c r="E17" s="21">
        <v>45566</v>
      </c>
      <c r="F17" s="21" t="s">
        <v>3</v>
      </c>
      <c r="G17" s="26">
        <v>35000</v>
      </c>
      <c r="H17" s="25">
        <v>5368.45</v>
      </c>
      <c r="I17" s="25">
        <v>1004.5</v>
      </c>
      <c r="J17" s="25">
        <v>1064</v>
      </c>
      <c r="K17" s="25">
        <v>0</v>
      </c>
      <c r="L17" s="25">
        <v>27563.05</v>
      </c>
      <c r="M17" s="18" t="s">
        <v>2</v>
      </c>
    </row>
    <row r="18" spans="1:13">
      <c r="A18" s="24" t="s">
        <v>30</v>
      </c>
      <c r="B18" s="24" t="s">
        <v>29</v>
      </c>
      <c r="C18" s="23" t="s">
        <v>28</v>
      </c>
      <c r="D18" s="22" t="s">
        <v>4</v>
      </c>
      <c r="E18" s="21">
        <v>45200</v>
      </c>
      <c r="F18" s="21" t="s">
        <v>3</v>
      </c>
      <c r="G18" s="26">
        <v>29000</v>
      </c>
      <c r="H18" s="25">
        <v>4427.55</v>
      </c>
      <c r="I18" s="25">
        <v>832.3</v>
      </c>
      <c r="J18" s="25">
        <v>881.6</v>
      </c>
      <c r="K18" s="25">
        <v>0</v>
      </c>
      <c r="L18" s="25">
        <v>22858.55</v>
      </c>
      <c r="M18" s="18" t="s">
        <v>2</v>
      </c>
    </row>
    <row r="19" spans="1:13">
      <c r="A19" s="24" t="s">
        <v>27</v>
      </c>
      <c r="B19" s="24" t="s">
        <v>10</v>
      </c>
      <c r="C19" s="23" t="s">
        <v>26</v>
      </c>
      <c r="D19" s="22" t="s">
        <v>4</v>
      </c>
      <c r="E19" s="21">
        <v>45597</v>
      </c>
      <c r="F19" s="21" t="s">
        <v>3</v>
      </c>
      <c r="G19" s="26">
        <v>35000</v>
      </c>
      <c r="H19" s="25">
        <v>5368.45</v>
      </c>
      <c r="I19" s="25">
        <v>1004.5</v>
      </c>
      <c r="J19" s="25">
        <v>1064</v>
      </c>
      <c r="K19" s="25">
        <v>0</v>
      </c>
      <c r="L19" s="25">
        <v>27563.05</v>
      </c>
      <c r="M19" s="18" t="s">
        <v>2</v>
      </c>
    </row>
    <row r="20" spans="1:13">
      <c r="A20" s="24" t="s">
        <v>25</v>
      </c>
      <c r="B20" s="24" t="s">
        <v>6</v>
      </c>
      <c r="C20" s="23" t="s">
        <v>24</v>
      </c>
      <c r="D20" s="22" t="s">
        <v>4</v>
      </c>
      <c r="E20" s="21">
        <v>45597</v>
      </c>
      <c r="F20" s="21" t="s">
        <v>3</v>
      </c>
      <c r="G20" s="26">
        <v>13000</v>
      </c>
      <c r="H20" s="25">
        <v>1571.73</v>
      </c>
      <c r="I20" s="25">
        <v>373.1</v>
      </c>
      <c r="J20" s="25">
        <v>395.2</v>
      </c>
      <c r="K20" s="25">
        <v>0</v>
      </c>
      <c r="L20" s="25">
        <v>10659.97</v>
      </c>
      <c r="M20" s="18" t="s">
        <v>2</v>
      </c>
    </row>
    <row r="21" spans="1:13" ht="25.5">
      <c r="A21" s="24" t="s">
        <v>23</v>
      </c>
      <c r="B21" s="24" t="s">
        <v>13</v>
      </c>
      <c r="C21" s="23" t="s">
        <v>22</v>
      </c>
      <c r="D21" s="22" t="s">
        <v>4</v>
      </c>
      <c r="E21" s="21">
        <v>45352</v>
      </c>
      <c r="F21" s="21" t="s">
        <v>3</v>
      </c>
      <c r="G21" s="26">
        <v>50000</v>
      </c>
      <c r="H21" s="25">
        <v>9780.99</v>
      </c>
      <c r="I21" s="25">
        <v>1435</v>
      </c>
      <c r="J21" s="25">
        <v>1520</v>
      </c>
      <c r="K21" s="25">
        <v>0</v>
      </c>
      <c r="L21" s="25">
        <v>37264.01</v>
      </c>
      <c r="M21" s="18" t="s">
        <v>8</v>
      </c>
    </row>
    <row r="22" spans="1:13">
      <c r="A22" s="24" t="s">
        <v>21</v>
      </c>
      <c r="B22" s="24" t="s">
        <v>6</v>
      </c>
      <c r="C22" s="23" t="s">
        <v>18</v>
      </c>
      <c r="D22" s="22" t="s">
        <v>4</v>
      </c>
      <c r="E22" s="21">
        <v>45474</v>
      </c>
      <c r="F22" s="21" t="s">
        <v>3</v>
      </c>
      <c r="G22" s="26">
        <v>13000</v>
      </c>
      <c r="H22" s="25">
        <v>1314.41</v>
      </c>
      <c r="I22" s="25">
        <v>373.1</v>
      </c>
      <c r="J22" s="25">
        <v>395.2</v>
      </c>
      <c r="K22" s="25">
        <v>0</v>
      </c>
      <c r="L22" s="25">
        <v>10917.29</v>
      </c>
      <c r="M22" s="18" t="s">
        <v>2</v>
      </c>
    </row>
    <row r="23" spans="1:13">
      <c r="A23" s="24" t="s">
        <v>20</v>
      </c>
      <c r="B23" s="24" t="s">
        <v>19</v>
      </c>
      <c r="C23" s="23" t="s">
        <v>18</v>
      </c>
      <c r="D23" s="22" t="s">
        <v>4</v>
      </c>
      <c r="E23" s="21">
        <v>45627</v>
      </c>
      <c r="F23" s="21" t="s">
        <v>3</v>
      </c>
      <c r="G23" s="26">
        <v>13000</v>
      </c>
      <c r="H23" s="25">
        <v>1571.73</v>
      </c>
      <c r="I23" s="25">
        <v>373.1</v>
      </c>
      <c r="J23" s="25">
        <v>395.2</v>
      </c>
      <c r="K23" s="25">
        <v>0</v>
      </c>
      <c r="L23" s="25">
        <v>10659.97</v>
      </c>
      <c r="M23" s="18" t="s">
        <v>8</v>
      </c>
    </row>
    <row r="24" spans="1:13" ht="25.5">
      <c r="A24" s="24" t="s">
        <v>17</v>
      </c>
      <c r="B24" s="24" t="s">
        <v>16</v>
      </c>
      <c r="C24" s="23" t="s">
        <v>15</v>
      </c>
      <c r="D24" s="22" t="s">
        <v>4</v>
      </c>
      <c r="E24" s="21">
        <v>45597</v>
      </c>
      <c r="F24" s="21" t="s">
        <v>3</v>
      </c>
      <c r="G24" s="26">
        <v>35000</v>
      </c>
      <c r="H24" s="25">
        <v>5368.45</v>
      </c>
      <c r="I24" s="25">
        <v>1004.5</v>
      </c>
      <c r="J24" s="25">
        <v>1064</v>
      </c>
      <c r="K24" s="25">
        <v>0</v>
      </c>
      <c r="L24" s="25">
        <v>27563.05</v>
      </c>
      <c r="M24" s="18" t="s">
        <v>2</v>
      </c>
    </row>
    <row r="25" spans="1:13">
      <c r="A25" s="24" t="s">
        <v>14</v>
      </c>
      <c r="B25" s="24" t="s">
        <v>13</v>
      </c>
      <c r="C25" s="23" t="s">
        <v>12</v>
      </c>
      <c r="D25" s="22" t="s">
        <v>4</v>
      </c>
      <c r="E25" s="21">
        <v>45597</v>
      </c>
      <c r="F25" s="21" t="s">
        <v>3</v>
      </c>
      <c r="G25" s="20">
        <v>35000</v>
      </c>
      <c r="H25" s="19">
        <v>7356.89</v>
      </c>
      <c r="I25" s="19">
        <v>1004.5</v>
      </c>
      <c r="J25" s="19">
        <v>1064</v>
      </c>
      <c r="K25" s="19">
        <v>0</v>
      </c>
      <c r="L25" s="19">
        <v>25574.61</v>
      </c>
      <c r="M25" s="18" t="s">
        <v>8</v>
      </c>
    </row>
    <row r="26" spans="1:13" ht="25.5">
      <c r="A26" s="24" t="s">
        <v>11</v>
      </c>
      <c r="B26" s="24" t="s">
        <v>10</v>
      </c>
      <c r="C26" s="23" t="s">
        <v>9</v>
      </c>
      <c r="D26" s="22" t="s">
        <v>4</v>
      </c>
      <c r="E26" s="21">
        <v>45292</v>
      </c>
      <c r="F26" s="21" t="s">
        <v>3</v>
      </c>
      <c r="G26" s="20">
        <v>13000</v>
      </c>
      <c r="H26" s="19">
        <v>1571.73</v>
      </c>
      <c r="I26" s="19">
        <v>373.1</v>
      </c>
      <c r="J26" s="19">
        <v>395.2</v>
      </c>
      <c r="K26" s="19">
        <v>0</v>
      </c>
      <c r="L26" s="19">
        <v>10659.97</v>
      </c>
      <c r="M26" s="18" t="s">
        <v>8</v>
      </c>
    </row>
    <row r="27" spans="1:13" ht="25.5">
      <c r="A27" s="24" t="s">
        <v>7</v>
      </c>
      <c r="B27" s="24" t="s">
        <v>6</v>
      </c>
      <c r="C27" s="23" t="s">
        <v>5</v>
      </c>
      <c r="D27" s="22" t="s">
        <v>4</v>
      </c>
      <c r="E27" s="21">
        <v>45597</v>
      </c>
      <c r="F27" s="21" t="s">
        <v>3</v>
      </c>
      <c r="G27" s="20">
        <v>13000</v>
      </c>
      <c r="H27" s="19">
        <v>1314.41</v>
      </c>
      <c r="I27" s="19">
        <v>373.1</v>
      </c>
      <c r="J27" s="19">
        <v>395.2</v>
      </c>
      <c r="K27" s="19">
        <v>0</v>
      </c>
      <c r="L27" s="19">
        <v>10917.29</v>
      </c>
      <c r="M27" s="18" t="s">
        <v>2</v>
      </c>
    </row>
    <row r="28" spans="1:13">
      <c r="A28" s="17" t="s">
        <v>1</v>
      </c>
      <c r="B28" s="16">
        <f>SUBTOTAL(103,TJULIO466101967[CARGO])</f>
        <v>21</v>
      </c>
      <c r="C28" s="15"/>
      <c r="D28" s="15"/>
      <c r="E28" s="15"/>
      <c r="F28" s="15"/>
      <c r="G28" s="14">
        <f>SUBTOTAL(109,TJULIO466101967[INGRESO BRUTO])</f>
        <v>559000</v>
      </c>
      <c r="H28" s="13">
        <f>SUBTOTAL(109,TJULIO466101967[ISR])</f>
        <v>89358.69</v>
      </c>
      <c r="I28" s="13">
        <f>SUBTOTAL(109,TJULIO466101967[SFS])</f>
        <v>16043.300000000001</v>
      </c>
      <c r="J28" s="13">
        <f>SUBTOTAL(109,TJULIO466101967[AFP])</f>
        <v>16993.600000000002</v>
      </c>
      <c r="K28" s="13">
        <f>SUBTOTAL(109,TJULIO466101967[OTROS DESC])</f>
        <v>0</v>
      </c>
      <c r="L28" s="13">
        <f>SUBTOTAL(109,TJULIO466101967[INGRESO NETO])</f>
        <v>436604.40999999986</v>
      </c>
      <c r="M28" s="13"/>
    </row>
    <row r="29" spans="1:13">
      <c r="A29" s="17"/>
      <c r="B29" s="16"/>
      <c r="C29" s="15"/>
      <c r="D29" s="15"/>
      <c r="E29" s="15"/>
      <c r="F29" s="15"/>
      <c r="G29" s="14"/>
      <c r="H29" s="13"/>
      <c r="I29" s="13"/>
      <c r="J29" s="13"/>
      <c r="K29" s="13"/>
      <c r="L29" s="13"/>
      <c r="M29" s="13"/>
    </row>
    <row r="30" spans="1:13">
      <c r="A30" s="17"/>
      <c r="B30" s="16"/>
      <c r="C30" s="15"/>
      <c r="D30" s="15"/>
      <c r="E30" s="15"/>
      <c r="F30" s="15"/>
      <c r="G30" s="14"/>
      <c r="H30" s="13"/>
      <c r="I30" s="13"/>
      <c r="J30" s="13"/>
      <c r="K30" s="13"/>
      <c r="L30" s="13"/>
      <c r="M30" s="13"/>
    </row>
    <row r="31" spans="1:13">
      <c r="A31" s="17"/>
      <c r="B31" s="16"/>
      <c r="C31" s="15"/>
      <c r="D31" s="15"/>
      <c r="E31" s="15"/>
      <c r="F31" s="15"/>
      <c r="G31" s="14"/>
      <c r="H31" s="13"/>
      <c r="I31" s="13"/>
      <c r="J31" s="13"/>
      <c r="K31" s="13"/>
      <c r="L31" s="13"/>
      <c r="M31" s="13"/>
    </row>
    <row r="32" spans="1:13">
      <c r="A32" s="17"/>
      <c r="B32" s="16"/>
      <c r="C32" s="15"/>
      <c r="D32" s="15"/>
      <c r="E32" s="15"/>
      <c r="F32" s="15"/>
      <c r="G32" s="14"/>
      <c r="H32" s="13"/>
      <c r="I32" s="13"/>
      <c r="J32" s="13"/>
      <c r="K32" s="13"/>
      <c r="L32" s="13"/>
      <c r="M32" s="13"/>
    </row>
    <row r="33" spans="1:13">
      <c r="A33" s="17"/>
      <c r="B33" s="16"/>
      <c r="C33" s="15"/>
      <c r="D33" s="15"/>
      <c r="E33" s="15"/>
      <c r="F33" s="15"/>
      <c r="G33" s="14"/>
      <c r="H33" s="13"/>
      <c r="I33" s="13"/>
      <c r="J33" s="13"/>
      <c r="K33" s="13"/>
      <c r="L33" s="13"/>
      <c r="M33" s="13"/>
    </row>
    <row r="34" spans="1:13">
      <c r="A34" s="17"/>
      <c r="B34" s="16"/>
      <c r="C34" s="15"/>
      <c r="D34" s="15"/>
      <c r="E34" s="15"/>
      <c r="F34" s="15"/>
      <c r="G34" s="14"/>
      <c r="H34" s="13"/>
      <c r="I34" s="13"/>
      <c r="J34" s="13"/>
      <c r="K34" s="13"/>
      <c r="L34" s="13"/>
      <c r="M34" s="13"/>
    </row>
    <row r="35" spans="1:13" ht="25.5">
      <c r="A35" s="12" t="s">
        <v>0</v>
      </c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11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10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  <row r="242" spans="1:13">
      <c r="A242" s="9"/>
      <c r="B242" s="9"/>
      <c r="C242" s="8"/>
      <c r="D242" s="7"/>
      <c r="E242" s="6"/>
      <c r="F242" s="6"/>
      <c r="G242" s="5"/>
      <c r="H242" s="4"/>
      <c r="I242" s="4"/>
      <c r="J242" s="4"/>
      <c r="K242" s="4"/>
      <c r="L242" s="4"/>
      <c r="M242" s="3"/>
    </row>
    <row r="243" spans="1:13">
      <c r="A243" s="9"/>
      <c r="B243" s="9"/>
      <c r="C243" s="8"/>
      <c r="D243" s="7"/>
      <c r="E243" s="6"/>
      <c r="F243" s="6"/>
      <c r="G243" s="5"/>
      <c r="H243" s="4"/>
      <c r="I243" s="4"/>
      <c r="J243" s="4"/>
      <c r="K243" s="4"/>
      <c r="L243" s="4"/>
      <c r="M243" s="3"/>
    </row>
    <row r="244" spans="1:13">
      <c r="A244" s="9"/>
      <c r="B244" s="9"/>
      <c r="C244" s="8"/>
      <c r="D244" s="7"/>
      <c r="E244" s="6"/>
      <c r="F244" s="6"/>
      <c r="G244" s="5"/>
      <c r="H244" s="4"/>
      <c r="I244" s="4"/>
      <c r="J244" s="4"/>
      <c r="K244" s="4"/>
      <c r="L244" s="4"/>
      <c r="M244" s="3"/>
    </row>
    <row r="245" spans="1:13">
      <c r="A245" s="9"/>
      <c r="B245" s="9"/>
      <c r="C245" s="8"/>
      <c r="D245" s="7"/>
      <c r="E245" s="6"/>
      <c r="F245" s="6"/>
      <c r="G245" s="5"/>
      <c r="H245" s="4"/>
      <c r="I245" s="4"/>
      <c r="J245" s="4"/>
      <c r="K245" s="4"/>
      <c r="L245" s="4"/>
      <c r="M245" s="3"/>
    </row>
    <row r="246" spans="1:13">
      <c r="A246" s="9"/>
      <c r="B246" s="9"/>
      <c r="C246" s="8"/>
      <c r="D246" s="7"/>
      <c r="E246" s="6"/>
      <c r="F246" s="6"/>
      <c r="G246" s="5"/>
      <c r="H246" s="4"/>
      <c r="I246" s="4"/>
      <c r="J246" s="4"/>
      <c r="K246" s="4"/>
      <c r="L246" s="4"/>
      <c r="M246" s="3"/>
    </row>
    <row r="247" spans="1:13">
      <c r="A247" s="9"/>
      <c r="B247" s="9"/>
      <c r="C247" s="8"/>
      <c r="D247" s="7"/>
      <c r="E247" s="6"/>
      <c r="F247" s="6"/>
      <c r="G247" s="5"/>
      <c r="H247" s="4"/>
      <c r="I247" s="4"/>
      <c r="J247" s="4"/>
      <c r="K247" s="4"/>
      <c r="L247" s="4"/>
      <c r="M247" s="3"/>
    </row>
    <row r="248" spans="1:13">
      <c r="A248" s="9"/>
      <c r="B248" s="9"/>
      <c r="C248" s="8"/>
      <c r="D248" s="7"/>
      <c r="E248" s="6"/>
      <c r="F248" s="6"/>
      <c r="G248" s="5"/>
      <c r="H248" s="4"/>
      <c r="I248" s="4"/>
      <c r="J248" s="4"/>
      <c r="K248" s="4"/>
      <c r="L248" s="4"/>
      <c r="M248" s="3"/>
    </row>
    <row r="249" spans="1:13">
      <c r="A249" s="9"/>
      <c r="B249" s="9"/>
      <c r="C249" s="8"/>
      <c r="D249" s="7"/>
      <c r="E249" s="6"/>
      <c r="F249" s="6"/>
      <c r="G249" s="5"/>
      <c r="H249" s="4"/>
      <c r="I249" s="4"/>
      <c r="J249" s="4"/>
      <c r="K249" s="4"/>
      <c r="L249" s="4"/>
      <c r="M249" s="3"/>
    </row>
    <row r="250" spans="1:13">
      <c r="A250" s="9"/>
      <c r="B250" s="9"/>
      <c r="C250" s="8"/>
      <c r="D250" s="7"/>
      <c r="E250" s="6"/>
      <c r="F250" s="6"/>
      <c r="G250" s="5"/>
      <c r="H250" s="4"/>
      <c r="I250" s="4"/>
      <c r="J250" s="4"/>
      <c r="K250" s="4"/>
      <c r="L250" s="4"/>
      <c r="M250" s="3"/>
    </row>
    <row r="251" spans="1:13">
      <c r="A251" s="9"/>
      <c r="B251" s="9"/>
      <c r="C251" s="8"/>
      <c r="D251" s="7"/>
      <c r="E251" s="6"/>
      <c r="F251" s="6"/>
      <c r="G251" s="5"/>
      <c r="H251" s="4"/>
      <c r="I251" s="4"/>
      <c r="J251" s="4"/>
      <c r="K251" s="4"/>
      <c r="L251" s="4"/>
      <c r="M251" s="3"/>
    </row>
    <row r="252" spans="1:13">
      <c r="A252" s="9"/>
      <c r="B252" s="9"/>
      <c r="C252" s="8"/>
      <c r="D252" s="7"/>
      <c r="E252" s="6"/>
      <c r="F252" s="6"/>
      <c r="G252" s="5"/>
      <c r="H252" s="4"/>
      <c r="I252" s="4"/>
      <c r="J252" s="4"/>
      <c r="K252" s="4"/>
      <c r="L252" s="4"/>
      <c r="M252" s="3"/>
    </row>
    <row r="253" spans="1:13">
      <c r="A253" s="9"/>
      <c r="B253" s="9"/>
      <c r="C253" s="8"/>
      <c r="D253" s="7"/>
      <c r="E253" s="6"/>
      <c r="F253" s="6"/>
      <c r="G253" s="5"/>
      <c r="H253" s="4"/>
      <c r="I253" s="4"/>
      <c r="J253" s="4"/>
      <c r="K253" s="4"/>
      <c r="L253" s="4"/>
      <c r="M253" s="3"/>
    </row>
    <row r="254" spans="1:13">
      <c r="A254" s="9"/>
      <c r="B254" s="9"/>
      <c r="C254" s="8"/>
      <c r="D254" s="7"/>
      <c r="E254" s="6"/>
      <c r="F254" s="6"/>
      <c r="G254" s="5"/>
      <c r="H254" s="4"/>
      <c r="I254" s="4"/>
      <c r="J254" s="4"/>
      <c r="K254" s="4"/>
      <c r="L254" s="4"/>
      <c r="M254" s="3"/>
    </row>
    <row r="255" spans="1:13">
      <c r="A255" s="9"/>
      <c r="B255" s="9"/>
      <c r="C255" s="8"/>
      <c r="D255" s="7"/>
      <c r="E255" s="6"/>
      <c r="F255" s="6"/>
      <c r="G255" s="5"/>
      <c r="H255" s="4"/>
      <c r="I255" s="4"/>
      <c r="J255" s="4"/>
      <c r="K255" s="4"/>
      <c r="L255" s="4"/>
      <c r="M255" s="3"/>
    </row>
    <row r="256" spans="1:13">
      <c r="A256" s="9"/>
      <c r="B256" s="9"/>
      <c r="C256" s="8"/>
      <c r="D256" s="7"/>
      <c r="E256" s="6"/>
      <c r="F256" s="6"/>
      <c r="G256" s="5"/>
      <c r="H256" s="4"/>
      <c r="I256" s="4"/>
      <c r="J256" s="4"/>
      <c r="K256" s="4"/>
      <c r="L256" s="4"/>
      <c r="M256" s="3"/>
    </row>
    <row r="257" spans="1:13">
      <c r="A257" s="9"/>
      <c r="B257" s="9"/>
      <c r="C257" s="8"/>
      <c r="D257" s="7"/>
      <c r="E257" s="6"/>
      <c r="F257" s="6"/>
      <c r="G257" s="5"/>
      <c r="H257" s="4"/>
      <c r="I257" s="4"/>
      <c r="J257" s="4"/>
      <c r="K257" s="4"/>
      <c r="L257" s="4"/>
      <c r="M257" s="3"/>
    </row>
    <row r="258" spans="1:13">
      <c r="A258" s="9"/>
      <c r="B258" s="9"/>
      <c r="C258" s="8"/>
      <c r="D258" s="7"/>
      <c r="E258" s="6"/>
      <c r="F258" s="6"/>
      <c r="G258" s="5"/>
      <c r="H258" s="4"/>
      <c r="I258" s="4"/>
      <c r="J258" s="4"/>
      <c r="K258" s="4"/>
      <c r="L258" s="4"/>
      <c r="M258" s="3"/>
    </row>
  </sheetData>
  <conditionalFormatting sqref="A35">
    <cfRule type="duplicateValues" dxfId="1" priority="1"/>
  </conditionalFormatting>
  <conditionalFormatting sqref="A7:A27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2025-06-11T14:30:20Z</dcterms:created>
  <dcterms:modified xsi:type="dcterms:W3CDTF">2025-06-11T14:30:32Z</dcterms:modified>
</cp:coreProperties>
</file>