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Octubre/Recursos Humanos/"/>
    </mc:Choice>
  </mc:AlternateContent>
  <xr:revisionPtr revIDLastSave="0" documentId="14_{38A9A871-C9CD-459D-96D9-FA2E53ECCCF5}" xr6:coauthVersionLast="47" xr6:coauthVersionMax="47" xr10:uidLastSave="{00000000-0000-0000-0000-000000000000}"/>
  <bookViews>
    <workbookView xWindow="-120" yWindow="-120" windowWidth="20730" windowHeight="11160" xr2:uid="{E52D89E7-0B9D-4323-88A7-FE57C21EC45E}"/>
  </bookViews>
  <sheets>
    <sheet name="INTERINATO" sheetId="1" r:id="rId1"/>
  </sheets>
  <externalReferences>
    <externalReference r:id="rId2"/>
    <externalReference r:id="rId3"/>
  </externalReferences>
  <definedNames>
    <definedName name="_xlnm.Print_Area" localSheetId="0">INTERINATO!$A$1:$M$18</definedName>
    <definedName name="_xlnm.Criteria" localSheetId="0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INTERINATO!$1:$6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<sst xmlns="http://schemas.openxmlformats.org/spreadsheetml/2006/main" count="42" uniqueCount="35">
  <si>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</si>
  <si>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</si>
  <si>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</si>
  <si>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</si>
  <si>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ESTATUTO SIMPLIFICADO</t>
  </si>
  <si>
    <t>DEPARTAMENTO DE ANIMACION SOCIOCULTURAL</t>
  </si>
  <si>
    <t>SECRETARIA</t>
  </si>
  <si>
    <t>SUHAIL SAGRARIO PEÑA MEDINA</t>
  </si>
  <si>
    <t>VICEMINISTERIO DE CREATIVIDAD Y FORMACION ARTISTICA</t>
  </si>
  <si>
    <t>AUXILIAR</t>
  </si>
  <si>
    <t>GISSELLE CRISTINA GABOT MARTINEZ</t>
  </si>
  <si>
    <t>DIRECCION DE FOMENTO E INVESTIGACION CULTURAL</t>
  </si>
  <si>
    <t>AUX. DE BIBLIOTECA</t>
  </si>
  <si>
    <t>MARIA DEL CARMEN RAMIREZ SURIEL</t>
  </si>
  <si>
    <t>M</t>
  </si>
  <si>
    <t>INTERINATO</t>
  </si>
  <si>
    <t>DIRECCION JURIDICA</t>
  </si>
  <si>
    <t>SOPORTE</t>
  </si>
  <si>
    <t>SANTOS LOPEZ ROMERO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</si>
  <si>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</si>
  <si>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</si>
  <si>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</si>
  <si>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</si>
  <si>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</si>
  <si>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</si>
  <si>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</si>
  <si>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</si>
  <si>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</si>
  <si>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</si>
  <si>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</si>
  <si>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</si>
  <si>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</si>
  <si>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</si>
  <si>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</si>
  <si>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REPORTE DE INTERINATO - CORRESPONDIENTE 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</si>
</sst>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</cellStyleXfs>
  <cellXfs count="44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7" fillId="0" borderId="0" xfId="0" applyNumberFormat="1" applyFont="1" applyAlignment="1">
      <alignment vertical="top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0" fillId="0" borderId="0" xfId="0" applyFont="1"/>
    <xf numFmtId="0" fontId="11" fillId="0" borderId="0" xfId="0" applyFont="1"/>
    <xf numFmtId="0" fontId="4" fillId="0" borderId="0" xfId="0" applyFont="1"/>
    <xf numFmtId="164" fontId="4" fillId="0" borderId="0" xfId="1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5">
    <cellStyle name="Millares" xfId="1" builtinId="3"/>
    <cellStyle name="Normal" xfId="0" builtinId="0"/>
    <cellStyle name="Normal 2" xfId="4" xr:uid="{5B3BFDB0-904D-4925-B1AD-8A2957A36B0D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E7430FEC-4A87-448E-94AC-BE22C8065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7FFA73-F307-4676-8E25-8A201D918128}" name="TJULIO466101967" displayName="TJULIO466101967" ref="A6:M11" totalsRowCount="1" headerRowDxfId="28" dataDxfId="27" totalsRowDxfId="26">
  <sortState xmlns:xlrd2="http://schemas.microsoft.com/office/spreadsheetml/2017/richdata2" ref="A7:M10">
    <sortCondition descending="1" ref="G7:G10"/>
    <sortCondition ref="A7:A10"/>
  </sortState>
  <tableColumns count="13">
    <tableColumn id="1" xr3:uid="{3206BA66-D2B5-4789-B3FC-6248A48E44C2}" name="NOMBRE Y APELLIDO" totalsRowLabel="TOTAL" dataDxfId="25" totalsRowDxfId="24"/>
    <tableColumn id="2" xr3:uid="{255A4AFC-805E-4501-BD2C-08A9328131D0}" name="CARGO" totalsRowFunction="count" dataDxfId="23" totalsRowDxfId="22"/>
    <tableColumn id="11" xr3:uid="{1C7389A6-864C-412F-A31C-5287C4D137D0}" name="DIRECCIÓN O DEPARTAMENTO" dataDxfId="21" totalsRowDxfId="20"/>
    <tableColumn id="12" xr3:uid="{CBDA7E56-D33C-4314-B7D2-5D96E1F4A0DD}" name="CATEGORIA DEL SERVIDOR" dataDxfId="19" totalsRowDxfId="18"/>
    <tableColumn id="7" xr3:uid="{E618C918-2905-4782-A0BD-08981D362F70}" name="DESDE" dataDxfId="17" totalsRowDxfId="16"/>
    <tableColumn id="3" xr3:uid="{5722D04B-4998-45A8-8A3B-96AA16EDFA7C}" name="HASTA" dataDxfId="15" totalsRowDxfId="14"/>
    <tableColumn id="4" xr3:uid="{A8B98A74-5985-456A-B62C-454CC2057F20}" name="INGRESO BRUTO" totalsRowFunction="sum" dataDxfId="13" totalsRowDxfId="12"/>
    <tableColumn id="5" xr3:uid="{D33EE066-2A36-4A74-AA4F-54D85C6EFBDC}" name="ISR" totalsRowFunction="sum" dataDxfId="11" totalsRowDxfId="10"/>
    <tableColumn id="8" xr3:uid="{F35E9DC5-79EC-4295-B58C-939AC0DC7913}" name="SFS" totalsRowFunction="sum" dataDxfId="9" totalsRowDxfId="8"/>
    <tableColumn id="9" xr3:uid="{2158F636-2F22-45A4-ABC7-EB83E0E2C4C9}" name="AFP" totalsRowFunction="sum" dataDxfId="7" totalsRowDxfId="6"/>
    <tableColumn id="6" xr3:uid="{1727DE13-D798-40AD-BB4E-2CA24E917CCE}" name="OTROS DESC" totalsRowFunction="sum" dataDxfId="5" totalsRowDxfId="4"/>
    <tableColumn id="13" xr3:uid="{43F33003-76B6-4DDD-98FD-5359D487962D}" name="INGRESO NETO" totalsRowFunction="sum" dataDxfId="3" totalsRowDxfId="2"/>
    <tableColumn id="14" xr3:uid="{99910EE0-836E-4B93-AFF8-092971F7B483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8C9A-3E00-4AF6-A067-8FAFA30F9EB0}">
  <sheetPr>
    <tabColor rgb="FF00B0F0"/>
    <pageSetUpPr fitToPage="1"/>
  </sheetPr>
  <dimension ref="A1:N241"/>
  <sheetViews>
    <sheetView tabSelected="1" zoomScaleNormal="100" zoomScaleSheetLayoutView="100" workbookViewId="0">
      <selection activeCell="B4" sqref="B4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44.140625" style="1" customWidth="1"/>
    <col min="4" max="4" width="20.42578125" style="1" bestFit="1" customWidth="1"/>
    <col min="5" max="6" width="10.42578125" style="1" customWidth="1"/>
    <col min="7" max="7" width="14" style="2" bestFit="1" customWidth="1"/>
    <col min="8" max="8" width="11" style="2" bestFit="1" customWidth="1"/>
    <col min="9" max="9" width="10.140625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.75">
      <c r="B1" s="43" t="s">
        <v>33</v>
      </c>
      <c r="C1" s="39"/>
      <c r="D1" s="39"/>
      <c r="E1" s="39"/>
      <c r="F1" s="39"/>
      <c r="G1" s="40"/>
      <c r="H1" s="40"/>
      <c r="I1" s="40"/>
      <c r="J1" s="40"/>
      <c r="K1" s="40"/>
      <c r="L1" s="40"/>
      <c r="M1" s="39"/>
      <c r="N1" s="39"/>
    </row>
    <row r="2" spans="1:14" customFormat="1" ht="15">
      <c r="B2" s="39" t="s">
        <v>32</v>
      </c>
      <c r="D2" s="42"/>
      <c r="E2" s="39"/>
      <c r="F2" s="39"/>
      <c r="G2" s="40"/>
      <c r="H2" s="40"/>
      <c r="I2" s="40"/>
      <c r="J2" s="40"/>
      <c r="K2" s="40"/>
      <c r="L2" s="40"/>
      <c r="M2" s="39"/>
      <c r="N2" s="39"/>
    </row>
    <row r="3" spans="1:14" customFormat="1" ht="15">
      <c r="B3" s="1"/>
      <c r="D3" s="41"/>
      <c r="E3" s="39"/>
      <c r="F3" s="39"/>
      <c r="G3" s="40"/>
      <c r="H3" s="40"/>
      <c r="I3" s="40"/>
      <c r="J3" s="40"/>
      <c r="K3" s="40"/>
      <c r="L3" s="40"/>
      <c r="M3" s="39"/>
      <c r="N3" s="39"/>
    </row>
    <row r="4" spans="1:14" ht="18.75">
      <c r="B4" s="38" t="s">
        <v>34</v>
      </c>
      <c r="D4" s="37"/>
      <c r="E4" s="34"/>
      <c r="F4" s="34"/>
      <c r="G4" s="36"/>
      <c r="H4" s="36"/>
      <c r="I4" s="36"/>
      <c r="J4" s="36"/>
      <c r="K4" s="36"/>
      <c r="L4" s="35">
        <v>45972</v>
      </c>
      <c r="M4" s="34"/>
      <c r="N4" s="34"/>
    </row>
    <row r="5" spans="1:14">
      <c r="A5" s="31"/>
      <c r="B5" s="31"/>
      <c r="C5" s="31"/>
      <c r="D5" s="31"/>
      <c r="E5" s="31"/>
      <c r="F5" s="31"/>
      <c r="G5" s="33"/>
      <c r="H5" s="33"/>
      <c r="I5" s="33"/>
      <c r="J5" s="33"/>
      <c r="K5" s="33"/>
      <c r="L5" s="32"/>
      <c r="M5" s="31"/>
    </row>
    <row r="6" spans="1:14" s="25" customFormat="1" ht="25.5">
      <c r="A6" s="29" t="s">
        <v>31</v>
      </c>
      <c r="B6" s="29" t="s">
        <v>30</v>
      </c>
      <c r="C6" s="29" t="s">
        <v>29</v>
      </c>
      <c r="D6" s="29" t="s">
        <v>28</v>
      </c>
      <c r="E6" s="29" t="s">
        <v>27</v>
      </c>
      <c r="F6" s="29" t="s">
        <v>26</v>
      </c>
      <c r="G6" s="30" t="s">
        <v>25</v>
      </c>
      <c r="H6" s="30" t="s">
        <v>24</v>
      </c>
      <c r="I6" s="30" t="s">
        <v>23</v>
      </c>
      <c r="J6" s="30" t="s">
        <v>22</v>
      </c>
      <c r="K6" s="30" t="s">
        <v>21</v>
      </c>
      <c r="L6" s="30" t="s">
        <v>20</v>
      </c>
      <c r="M6" s="29" t="s">
        <v>19</v>
      </c>
    </row>
    <row r="7" spans="1:14" s="25" customFormat="1">
      <c r="A7" s="24" t="s">
        <v>18</v>
      </c>
      <c r="B7" s="24" t="s">
        <v>17</v>
      </c>
      <c r="C7" s="28" t="s">
        <v>16</v>
      </c>
      <c r="D7" s="22" t="s">
        <v>15</v>
      </c>
      <c r="E7" s="21">
        <v>45597</v>
      </c>
      <c r="F7" s="21" t="s">
        <v>3</v>
      </c>
      <c r="G7" s="20">
        <v>30000</v>
      </c>
      <c r="H7" s="27">
        <v>4925.8</v>
      </c>
      <c r="I7" s="27">
        <v>861</v>
      </c>
      <c r="J7" s="27">
        <v>912</v>
      </c>
      <c r="K7" s="19">
        <v>0</v>
      </c>
      <c r="L7" s="19">
        <v>23301.200000000001</v>
      </c>
      <c r="M7" s="26" t="s">
        <v>14</v>
      </c>
    </row>
    <row r="8" spans="1:14">
      <c r="A8" s="24" t="s">
        <v>13</v>
      </c>
      <c r="B8" s="24" t="s">
        <v>12</v>
      </c>
      <c r="C8" s="23" t="s">
        <v>11</v>
      </c>
      <c r="D8" s="22" t="s">
        <v>4</v>
      </c>
      <c r="E8" s="21">
        <v>45566</v>
      </c>
      <c r="F8" s="21" t="s">
        <v>3</v>
      </c>
      <c r="G8" s="20">
        <v>35000</v>
      </c>
      <c r="H8" s="19">
        <v>5368.45</v>
      </c>
      <c r="I8" s="19">
        <v>1004.5</v>
      </c>
      <c r="J8" s="19">
        <v>1064</v>
      </c>
      <c r="K8" s="19">
        <v>0</v>
      </c>
      <c r="L8" s="19">
        <v>27563.05</v>
      </c>
      <c r="M8" s="18" t="s">
        <v>2</v>
      </c>
    </row>
    <row r="9" spans="1:14" ht="25.5">
      <c r="A9" s="24" t="s">
        <v>10</v>
      </c>
      <c r="B9" s="24" t="s">
        <v>9</v>
      </c>
      <c r="C9" s="23" t="s">
        <v>8</v>
      </c>
      <c r="D9" s="22" t="s">
        <v>4</v>
      </c>
      <c r="E9" s="21">
        <v>45597</v>
      </c>
      <c r="F9" s="21" t="s">
        <v>3</v>
      </c>
      <c r="G9" s="20">
        <v>35000</v>
      </c>
      <c r="H9" s="19">
        <v>5368.45</v>
      </c>
      <c r="I9" s="19">
        <v>1004.5</v>
      </c>
      <c r="J9" s="19">
        <v>1064</v>
      </c>
      <c r="K9" s="19">
        <v>0</v>
      </c>
      <c r="L9" s="19">
        <v>27563.05</v>
      </c>
      <c r="M9" s="18" t="s">
        <v>2</v>
      </c>
    </row>
    <row r="10" spans="1:14">
      <c r="A10" s="24" t="s">
        <v>7</v>
      </c>
      <c r="B10" s="24" t="s">
        <v>6</v>
      </c>
      <c r="C10" s="23" t="s">
        <v>5</v>
      </c>
      <c r="D10" s="22" t="s">
        <v>4</v>
      </c>
      <c r="E10" s="21">
        <v>45474</v>
      </c>
      <c r="F10" s="21" t="s">
        <v>3</v>
      </c>
      <c r="G10" s="20">
        <v>13000</v>
      </c>
      <c r="H10" s="19">
        <v>1314.41</v>
      </c>
      <c r="I10" s="19">
        <v>373.1</v>
      </c>
      <c r="J10" s="19">
        <v>395.2</v>
      </c>
      <c r="K10" s="19">
        <v>0</v>
      </c>
      <c r="L10" s="19">
        <v>10917.29</v>
      </c>
      <c r="M10" s="18" t="s">
        <v>2</v>
      </c>
    </row>
    <row r="11" spans="1:14">
      <c r="A11" s="17" t="s">
        <v>1</v>
      </c>
      <c r="B11" s="16">
        <f>SUBTOTAL(103,TJULIO466101967[CARGO])</f>
        <v>4</v>
      </c>
      <c r="C11" s="15"/>
      <c r="D11" s="15"/>
      <c r="E11" s="15"/>
      <c r="F11" s="15"/>
      <c r="G11" s="14">
        <f>SUBTOTAL(109,TJULIO466101967[INGRESO BRUTO])</f>
        <v>113000</v>
      </c>
      <c r="H11" s="13">
        <f>SUBTOTAL(109,TJULIO466101967[ISR])</f>
        <v>16977.11</v>
      </c>
      <c r="I11" s="13">
        <f>SUBTOTAL(109,TJULIO466101967[SFS])</f>
        <v>3243.1</v>
      </c>
      <c r="J11" s="13">
        <f>SUBTOTAL(109,TJULIO466101967[AFP])</f>
        <v>3435.2</v>
      </c>
      <c r="K11" s="13">
        <f>SUBTOTAL(109,TJULIO466101967[OTROS DESC])</f>
        <v>0</v>
      </c>
      <c r="L11" s="13">
        <f>SUBTOTAL(109,TJULIO466101967[INGRESO NETO])</f>
        <v>89344.59</v>
      </c>
      <c r="M11" s="13"/>
    </row>
    <row r="12" spans="1:14">
      <c r="A12" s="17"/>
      <c r="B12" s="16"/>
      <c r="C12" s="15"/>
      <c r="D12" s="15"/>
      <c r="E12" s="15"/>
      <c r="F12" s="15"/>
      <c r="G12" s="14"/>
      <c r="H12" s="13"/>
      <c r="I12" s="13"/>
      <c r="J12" s="13"/>
      <c r="K12" s="13"/>
      <c r="L12" s="13"/>
      <c r="M12" s="13"/>
    </row>
    <row r="13" spans="1:14">
      <c r="A13" s="17"/>
      <c r="B13" s="16"/>
      <c r="C13" s="15"/>
      <c r="D13" s="15"/>
      <c r="E13" s="15"/>
      <c r="F13" s="15"/>
      <c r="G13" s="14"/>
      <c r="H13" s="13"/>
      <c r="I13" s="13"/>
      <c r="J13" s="13"/>
      <c r="K13" s="13"/>
      <c r="L13" s="13"/>
      <c r="M13" s="13"/>
    </row>
    <row r="14" spans="1:14">
      <c r="A14" s="17"/>
      <c r="B14" s="16"/>
      <c r="C14" s="15"/>
      <c r="D14" s="15"/>
      <c r="E14" s="15"/>
      <c r="F14" s="15"/>
      <c r="G14" s="14"/>
      <c r="H14" s="13"/>
      <c r="I14" s="13"/>
      <c r="J14" s="13"/>
      <c r="K14" s="13"/>
      <c r="L14" s="13"/>
      <c r="M14" s="13"/>
    </row>
    <row r="15" spans="1:14">
      <c r="A15" s="17"/>
      <c r="B15" s="16"/>
      <c r="C15" s="15"/>
      <c r="D15" s="15"/>
      <c r="E15" s="15"/>
      <c r="F15" s="15"/>
      <c r="G15" s="14"/>
      <c r="H15" s="13"/>
      <c r="I15" s="13"/>
      <c r="J15" s="13"/>
      <c r="K15" s="13"/>
      <c r="L15" s="13"/>
      <c r="M15" s="13"/>
    </row>
    <row r="16" spans="1:14">
      <c r="A16" s="17"/>
      <c r="B16" s="16"/>
      <c r="C16" s="15"/>
      <c r="D16" s="15"/>
      <c r="E16" s="15"/>
      <c r="F16" s="15"/>
      <c r="G16" s="14"/>
      <c r="H16" s="13"/>
      <c r="I16" s="13"/>
      <c r="J16" s="13"/>
      <c r="K16" s="13"/>
      <c r="L16" s="13"/>
      <c r="M16" s="13"/>
    </row>
    <row r="17" spans="1:13">
      <c r="A17" s="17"/>
      <c r="B17" s="16"/>
      <c r="C17" s="15"/>
      <c r="D17" s="15"/>
      <c r="E17" s="15"/>
      <c r="F17" s="15"/>
      <c r="G17" s="14"/>
      <c r="H17" s="13"/>
      <c r="I17" s="13"/>
      <c r="J17" s="13"/>
      <c r="K17" s="13"/>
      <c r="L17" s="13"/>
      <c r="M17" s="13"/>
    </row>
    <row r="18" spans="1:13" ht="25.5">
      <c r="A18" s="12" t="s">
        <v>0</v>
      </c>
      <c r="B18" s="9"/>
      <c r="C18" s="8"/>
      <c r="D18" s="7"/>
      <c r="E18" s="6"/>
      <c r="F18" s="6"/>
      <c r="G18" s="5"/>
      <c r="H18" s="4"/>
      <c r="I18" s="4"/>
      <c r="J18" s="4"/>
      <c r="K18" s="4"/>
      <c r="L18" s="4"/>
      <c r="M18" s="3"/>
    </row>
    <row r="19" spans="1:13">
      <c r="A19" s="11"/>
      <c r="B19" s="9"/>
      <c r="C19" s="8"/>
      <c r="D19" s="7"/>
      <c r="E19" s="6"/>
      <c r="F19" s="6"/>
      <c r="G19" s="5"/>
      <c r="H19" s="4"/>
      <c r="I19" s="4"/>
      <c r="J19" s="4"/>
      <c r="K19" s="4"/>
      <c r="L19" s="4"/>
      <c r="M19" s="3"/>
    </row>
    <row r="20" spans="1:13">
      <c r="A20" s="10"/>
      <c r="B20" s="9"/>
      <c r="C20" s="8"/>
      <c r="D20" s="7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9"/>
      <c r="B21" s="9"/>
      <c r="C21" s="8"/>
      <c r="D21" s="7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9"/>
      <c r="B22" s="9"/>
      <c r="C22" s="8"/>
      <c r="D22" s="7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9"/>
      <c r="B23" s="9"/>
      <c r="C23" s="8"/>
      <c r="D23" s="7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9"/>
      <c r="B24" s="9"/>
      <c r="C24" s="8"/>
      <c r="D24" s="7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9"/>
      <c r="B25" s="9"/>
      <c r="C25" s="8"/>
      <c r="D25" s="7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9"/>
      <c r="B26" s="9"/>
      <c r="C26" s="8"/>
      <c r="D26" s="7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9"/>
      <c r="B27" s="9"/>
      <c r="C27" s="8"/>
      <c r="D27" s="7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9"/>
      <c r="B28" s="9"/>
      <c r="C28" s="8"/>
      <c r="D28" s="7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9"/>
      <c r="B29" s="9"/>
      <c r="C29" s="8"/>
      <c r="D29" s="7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9"/>
      <c r="B30" s="9"/>
      <c r="C30" s="8"/>
      <c r="D30" s="7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9"/>
      <c r="B31" s="9"/>
      <c r="C31" s="8"/>
      <c r="D31" s="7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9"/>
      <c r="B32" s="9"/>
      <c r="C32" s="8"/>
      <c r="D32" s="7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9"/>
      <c r="B33" s="9"/>
      <c r="C33" s="8"/>
      <c r="D33" s="7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9"/>
      <c r="B34" s="9"/>
      <c r="C34" s="8"/>
      <c r="D34" s="7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9"/>
      <c r="B35" s="9"/>
      <c r="C35" s="8"/>
      <c r="D35" s="7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9"/>
      <c r="B36" s="9"/>
      <c r="C36" s="8"/>
      <c r="D36" s="7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9"/>
      <c r="B37" s="9"/>
      <c r="C37" s="8"/>
      <c r="D37" s="7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9"/>
      <c r="B38" s="9"/>
      <c r="C38" s="8"/>
      <c r="D38" s="7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9"/>
      <c r="B39" s="9"/>
      <c r="C39" s="8"/>
      <c r="D39" s="7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9"/>
      <c r="B40" s="9"/>
      <c r="C40" s="8"/>
      <c r="D40" s="7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9"/>
      <c r="B41" s="9"/>
      <c r="C41" s="8"/>
      <c r="D41" s="7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9"/>
      <c r="B42" s="9"/>
      <c r="C42" s="8"/>
      <c r="D42" s="7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9"/>
      <c r="B43" s="9"/>
      <c r="C43" s="8"/>
      <c r="D43" s="7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9"/>
      <c r="B44" s="9"/>
      <c r="C44" s="8"/>
      <c r="D44" s="7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9"/>
      <c r="B45" s="9"/>
      <c r="C45" s="8"/>
      <c r="D45" s="7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9"/>
      <c r="B46" s="9"/>
      <c r="C46" s="8"/>
      <c r="D46" s="7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9"/>
      <c r="B47" s="9"/>
      <c r="C47" s="8"/>
      <c r="D47" s="7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9"/>
      <c r="B48" s="9"/>
      <c r="C48" s="8"/>
      <c r="D48" s="7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9"/>
      <c r="B49" s="9"/>
      <c r="C49" s="8"/>
      <c r="D49" s="7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9"/>
      <c r="B50" s="9"/>
      <c r="C50" s="8"/>
      <c r="D50" s="7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9"/>
      <c r="B51" s="9"/>
      <c r="C51" s="8"/>
      <c r="D51" s="7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9"/>
      <c r="B52" s="9"/>
      <c r="C52" s="8"/>
      <c r="D52" s="7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9"/>
      <c r="B53" s="9"/>
      <c r="C53" s="8"/>
      <c r="D53" s="7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9"/>
      <c r="B54" s="9"/>
      <c r="C54" s="8"/>
      <c r="D54" s="7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9"/>
      <c r="B55" s="9"/>
      <c r="C55" s="8"/>
      <c r="D55" s="7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9"/>
      <c r="B56" s="9"/>
      <c r="C56" s="8"/>
      <c r="D56" s="7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9"/>
      <c r="B57" s="9"/>
      <c r="C57" s="8"/>
      <c r="D57" s="7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9"/>
      <c r="B58" s="9"/>
      <c r="C58" s="8"/>
      <c r="D58" s="7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9"/>
      <c r="B59" s="9"/>
      <c r="C59" s="8"/>
      <c r="D59" s="7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9"/>
      <c r="B60" s="9"/>
      <c r="C60" s="8"/>
      <c r="D60" s="7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9"/>
      <c r="B61" s="9"/>
      <c r="C61" s="8"/>
      <c r="D61" s="7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9"/>
      <c r="B62" s="9"/>
      <c r="C62" s="8"/>
      <c r="D62" s="7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9"/>
      <c r="B63" s="9"/>
      <c r="C63" s="8"/>
      <c r="D63" s="7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9"/>
      <c r="B64" s="9"/>
      <c r="C64" s="8"/>
      <c r="D64" s="7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9"/>
      <c r="B65" s="9"/>
      <c r="C65" s="8"/>
      <c r="D65" s="7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9"/>
      <c r="B66" s="9"/>
      <c r="C66" s="8"/>
      <c r="D66" s="7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9"/>
      <c r="B67" s="9"/>
      <c r="C67" s="8"/>
      <c r="D67" s="7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9"/>
      <c r="B68" s="9"/>
      <c r="C68" s="8"/>
      <c r="D68" s="7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9"/>
      <c r="B69" s="9"/>
      <c r="C69" s="8"/>
      <c r="D69" s="7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9"/>
      <c r="B70" s="9"/>
      <c r="C70" s="8"/>
      <c r="D70" s="7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9"/>
      <c r="B71" s="9"/>
      <c r="C71" s="8"/>
      <c r="D71" s="7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9"/>
      <c r="B72" s="9"/>
      <c r="C72" s="8"/>
      <c r="D72" s="7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9"/>
      <c r="B73" s="9"/>
      <c r="C73" s="8"/>
      <c r="D73" s="7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9"/>
      <c r="B74" s="9"/>
      <c r="C74" s="8"/>
      <c r="D74" s="7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9"/>
      <c r="B75" s="9"/>
      <c r="C75" s="8"/>
      <c r="D75" s="7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9"/>
      <c r="B76" s="9"/>
      <c r="C76" s="8"/>
      <c r="D76" s="7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9"/>
      <c r="B77" s="9"/>
      <c r="C77" s="8"/>
      <c r="D77" s="7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9"/>
      <c r="B78" s="9"/>
      <c r="C78" s="8"/>
      <c r="D78" s="7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9"/>
      <c r="B79" s="9"/>
      <c r="C79" s="8"/>
      <c r="D79" s="7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9"/>
      <c r="B80" s="9"/>
      <c r="C80" s="8"/>
      <c r="D80" s="7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9"/>
      <c r="B81" s="9"/>
      <c r="C81" s="8"/>
      <c r="D81" s="7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9"/>
      <c r="B82" s="9"/>
      <c r="C82" s="8"/>
      <c r="D82" s="7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9"/>
      <c r="B83" s="9"/>
      <c r="C83" s="8"/>
      <c r="D83" s="7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9"/>
      <c r="B84" s="9"/>
      <c r="C84" s="8"/>
      <c r="D84" s="7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9"/>
      <c r="B85" s="9"/>
      <c r="C85" s="8"/>
      <c r="D85" s="7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9"/>
      <c r="B86" s="9"/>
      <c r="C86" s="8"/>
      <c r="D86" s="7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9"/>
      <c r="B87" s="9"/>
      <c r="C87" s="8"/>
      <c r="D87" s="7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9"/>
      <c r="B88" s="9"/>
      <c r="C88" s="8"/>
      <c r="D88" s="7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9"/>
      <c r="B89" s="9"/>
      <c r="C89" s="8"/>
      <c r="D89" s="7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9"/>
      <c r="B90" s="9"/>
      <c r="C90" s="8"/>
      <c r="D90" s="7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9"/>
      <c r="B91" s="9"/>
      <c r="C91" s="8"/>
      <c r="D91" s="7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9"/>
      <c r="B92" s="9"/>
      <c r="C92" s="8"/>
      <c r="D92" s="7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9"/>
      <c r="B93" s="9"/>
      <c r="C93" s="8"/>
      <c r="D93" s="7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9"/>
      <c r="B94" s="9"/>
      <c r="C94" s="8"/>
      <c r="D94" s="7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9"/>
      <c r="B95" s="9"/>
      <c r="C95" s="8"/>
      <c r="D95" s="7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9"/>
      <c r="B96" s="9"/>
      <c r="C96" s="8"/>
      <c r="D96" s="7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9"/>
      <c r="B97" s="9"/>
      <c r="C97" s="8"/>
      <c r="D97" s="7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9"/>
      <c r="B98" s="9"/>
      <c r="C98" s="8"/>
      <c r="D98" s="7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9"/>
      <c r="B99" s="9"/>
      <c r="C99" s="8"/>
      <c r="D99" s="7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9"/>
      <c r="B100" s="9"/>
      <c r="C100" s="8"/>
      <c r="D100" s="7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9"/>
      <c r="B101" s="9"/>
      <c r="C101" s="8"/>
      <c r="D101" s="7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9"/>
      <c r="B102" s="9"/>
      <c r="C102" s="8"/>
      <c r="D102" s="7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9"/>
      <c r="B103" s="9"/>
      <c r="C103" s="8"/>
      <c r="D103" s="7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9"/>
      <c r="B104" s="9"/>
      <c r="C104" s="8"/>
      <c r="D104" s="7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9"/>
      <c r="B105" s="9"/>
      <c r="C105" s="8"/>
      <c r="D105" s="7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9"/>
      <c r="B106" s="9"/>
      <c r="C106" s="8"/>
      <c r="D106" s="7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9"/>
      <c r="B107" s="9"/>
      <c r="C107" s="8"/>
      <c r="D107" s="7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9"/>
      <c r="B108" s="9"/>
      <c r="C108" s="8"/>
      <c r="D108" s="7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9"/>
      <c r="B109" s="9"/>
      <c r="C109" s="8"/>
      <c r="D109" s="7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9"/>
      <c r="B110" s="9"/>
      <c r="C110" s="8"/>
      <c r="D110" s="7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9"/>
      <c r="B111" s="9"/>
      <c r="C111" s="8"/>
      <c r="D111" s="7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9"/>
      <c r="B112" s="9"/>
      <c r="C112" s="8"/>
      <c r="D112" s="7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9"/>
      <c r="B113" s="9"/>
      <c r="C113" s="8"/>
      <c r="D113" s="7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9"/>
      <c r="B114" s="9"/>
      <c r="C114" s="8"/>
      <c r="D114" s="7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9"/>
      <c r="B115" s="9"/>
      <c r="C115" s="8"/>
      <c r="D115" s="7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9"/>
      <c r="B116" s="9"/>
      <c r="C116" s="8"/>
      <c r="D116" s="7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9"/>
      <c r="B117" s="9"/>
      <c r="C117" s="8"/>
      <c r="D117" s="7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9"/>
      <c r="B118" s="9"/>
      <c r="C118" s="8"/>
      <c r="D118" s="7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9"/>
      <c r="B119" s="9"/>
      <c r="C119" s="8"/>
      <c r="D119" s="7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9"/>
      <c r="B120" s="9"/>
      <c r="C120" s="8"/>
      <c r="D120" s="7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9"/>
      <c r="B121" s="9"/>
      <c r="C121" s="8"/>
      <c r="D121" s="7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9"/>
      <c r="B122" s="9"/>
      <c r="C122" s="8"/>
      <c r="D122" s="7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9"/>
      <c r="B123" s="9"/>
      <c r="C123" s="8"/>
      <c r="D123" s="7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9"/>
      <c r="B124" s="9"/>
      <c r="C124" s="8"/>
      <c r="D124" s="7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9"/>
      <c r="B125" s="9"/>
      <c r="C125" s="8"/>
      <c r="D125" s="7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9"/>
      <c r="B126" s="9"/>
      <c r="C126" s="8"/>
      <c r="D126" s="7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9"/>
      <c r="B127" s="9"/>
      <c r="C127" s="8"/>
      <c r="D127" s="7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9"/>
      <c r="B128" s="9"/>
      <c r="C128" s="8"/>
      <c r="D128" s="7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9"/>
      <c r="B129" s="9"/>
      <c r="C129" s="8"/>
      <c r="D129" s="7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9"/>
      <c r="B130" s="9"/>
      <c r="C130" s="8"/>
      <c r="D130" s="7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9"/>
      <c r="B131" s="9"/>
      <c r="C131" s="8"/>
      <c r="D131" s="7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9"/>
      <c r="B132" s="9"/>
      <c r="C132" s="8"/>
      <c r="D132" s="7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9"/>
      <c r="B133" s="9"/>
      <c r="C133" s="8"/>
      <c r="D133" s="7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9"/>
      <c r="B134" s="9"/>
      <c r="C134" s="8"/>
      <c r="D134" s="7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9"/>
      <c r="B135" s="9"/>
      <c r="C135" s="8"/>
      <c r="D135" s="7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9"/>
      <c r="B136" s="9"/>
      <c r="C136" s="8"/>
      <c r="D136" s="7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9"/>
      <c r="B137" s="9"/>
      <c r="C137" s="8"/>
      <c r="D137" s="7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9"/>
      <c r="B138" s="9"/>
      <c r="C138" s="8"/>
      <c r="D138" s="7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9"/>
      <c r="B139" s="9"/>
      <c r="C139" s="8"/>
      <c r="D139" s="7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9"/>
      <c r="B140" s="9"/>
      <c r="C140" s="8"/>
      <c r="D140" s="7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9"/>
      <c r="B141" s="9"/>
      <c r="C141" s="8"/>
      <c r="D141" s="7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9"/>
      <c r="B142" s="9"/>
      <c r="C142" s="8"/>
      <c r="D142" s="7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9"/>
      <c r="B143" s="9"/>
      <c r="C143" s="8"/>
      <c r="D143" s="7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9"/>
      <c r="B144" s="9"/>
      <c r="C144" s="8"/>
      <c r="D144" s="7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9"/>
      <c r="B145" s="9"/>
      <c r="C145" s="8"/>
      <c r="D145" s="7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9"/>
      <c r="B146" s="9"/>
      <c r="C146" s="8"/>
      <c r="D146" s="7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9"/>
      <c r="B147" s="9"/>
      <c r="C147" s="8"/>
      <c r="D147" s="7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9"/>
      <c r="B148" s="9"/>
      <c r="C148" s="8"/>
      <c r="D148" s="7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9"/>
      <c r="B149" s="9"/>
      <c r="C149" s="8"/>
      <c r="D149" s="7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9"/>
      <c r="B150" s="9"/>
      <c r="C150" s="8"/>
      <c r="D150" s="7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9"/>
      <c r="B151" s="9"/>
      <c r="C151" s="8"/>
      <c r="D151" s="7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9"/>
      <c r="B152" s="9"/>
      <c r="C152" s="8"/>
      <c r="D152" s="7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9"/>
      <c r="B153" s="9"/>
      <c r="C153" s="8"/>
      <c r="D153" s="7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9"/>
      <c r="B154" s="9"/>
      <c r="C154" s="8"/>
      <c r="D154" s="7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9"/>
      <c r="B155" s="9"/>
      <c r="C155" s="8"/>
      <c r="D155" s="7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9"/>
      <c r="B156" s="9"/>
      <c r="C156" s="8"/>
      <c r="D156" s="7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9"/>
      <c r="B157" s="9"/>
      <c r="C157" s="8"/>
      <c r="D157" s="7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9"/>
      <c r="B158" s="9"/>
      <c r="C158" s="8"/>
      <c r="D158" s="7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9"/>
      <c r="B159" s="9"/>
      <c r="C159" s="8"/>
      <c r="D159" s="7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9"/>
      <c r="B160" s="9"/>
      <c r="C160" s="8"/>
      <c r="D160" s="7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9"/>
      <c r="B161" s="9"/>
      <c r="C161" s="8"/>
      <c r="D161" s="7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9"/>
      <c r="B162" s="9"/>
      <c r="C162" s="8"/>
      <c r="D162" s="7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9"/>
      <c r="B163" s="9"/>
      <c r="C163" s="8"/>
      <c r="D163" s="7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9"/>
      <c r="B164" s="9"/>
      <c r="C164" s="8"/>
      <c r="D164" s="7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9"/>
      <c r="B165" s="9"/>
      <c r="C165" s="8"/>
      <c r="D165" s="7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9"/>
      <c r="B166" s="9"/>
      <c r="C166" s="8"/>
      <c r="D166" s="7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9"/>
      <c r="B167" s="9"/>
      <c r="C167" s="8"/>
      <c r="D167" s="7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9"/>
      <c r="B168" s="9"/>
      <c r="C168" s="8"/>
      <c r="D168" s="7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9"/>
      <c r="B169" s="9"/>
      <c r="C169" s="8"/>
      <c r="D169" s="7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9"/>
      <c r="B170" s="9"/>
      <c r="C170" s="8"/>
      <c r="D170" s="7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9"/>
      <c r="B171" s="9"/>
      <c r="C171" s="8"/>
      <c r="D171" s="7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9"/>
      <c r="B172" s="9"/>
      <c r="C172" s="8"/>
      <c r="D172" s="7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9"/>
      <c r="B173" s="9"/>
      <c r="C173" s="8"/>
      <c r="D173" s="7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9"/>
      <c r="B174" s="9"/>
      <c r="C174" s="8"/>
      <c r="D174" s="7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9"/>
      <c r="B175" s="9"/>
      <c r="C175" s="8"/>
      <c r="D175" s="7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9"/>
      <c r="B176" s="9"/>
      <c r="C176" s="8"/>
      <c r="D176" s="7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9"/>
      <c r="B177" s="9"/>
      <c r="C177" s="8"/>
      <c r="D177" s="7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9"/>
      <c r="B178" s="9"/>
      <c r="C178" s="8"/>
      <c r="D178" s="7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9"/>
      <c r="B179" s="9"/>
      <c r="C179" s="8"/>
      <c r="D179" s="7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9"/>
      <c r="B180" s="9"/>
      <c r="C180" s="8"/>
      <c r="D180" s="7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9"/>
      <c r="B181" s="9"/>
      <c r="C181" s="8"/>
      <c r="D181" s="7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9"/>
      <c r="B182" s="9"/>
      <c r="C182" s="8"/>
      <c r="D182" s="7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9"/>
      <c r="B183" s="9"/>
      <c r="C183" s="8"/>
      <c r="D183" s="7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9"/>
      <c r="B184" s="9"/>
      <c r="C184" s="8"/>
      <c r="D184" s="7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9"/>
      <c r="B185" s="9"/>
      <c r="C185" s="8"/>
      <c r="D185" s="7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9"/>
      <c r="B186" s="9"/>
      <c r="C186" s="8"/>
      <c r="D186" s="7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9"/>
      <c r="B187" s="9"/>
      <c r="C187" s="8"/>
      <c r="D187" s="7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9"/>
      <c r="B188" s="9"/>
      <c r="C188" s="8"/>
      <c r="D188" s="7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9"/>
      <c r="B189" s="9"/>
      <c r="C189" s="8"/>
      <c r="D189" s="7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9"/>
      <c r="B190" s="9"/>
      <c r="C190" s="8"/>
      <c r="D190" s="7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9"/>
      <c r="B191" s="9"/>
      <c r="C191" s="8"/>
      <c r="D191" s="7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9"/>
      <c r="B192" s="9"/>
      <c r="C192" s="8"/>
      <c r="D192" s="7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9"/>
      <c r="B193" s="9"/>
      <c r="C193" s="8"/>
      <c r="D193" s="7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9"/>
      <c r="B194" s="9"/>
      <c r="C194" s="8"/>
      <c r="D194" s="7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9"/>
      <c r="B195" s="9"/>
      <c r="C195" s="8"/>
      <c r="D195" s="7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9"/>
      <c r="B196" s="9"/>
      <c r="C196" s="8"/>
      <c r="D196" s="7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9"/>
      <c r="B197" s="9"/>
      <c r="C197" s="8"/>
      <c r="D197" s="7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9"/>
      <c r="B198" s="9"/>
      <c r="C198" s="8"/>
      <c r="D198" s="7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9"/>
      <c r="B199" s="9"/>
      <c r="C199" s="8"/>
      <c r="D199" s="7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9"/>
      <c r="B200" s="9"/>
      <c r="C200" s="8"/>
      <c r="D200" s="7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9"/>
      <c r="B201" s="9"/>
      <c r="C201" s="8"/>
      <c r="D201" s="7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9"/>
      <c r="B202" s="9"/>
      <c r="C202" s="8"/>
      <c r="D202" s="7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9"/>
      <c r="B203" s="9"/>
      <c r="C203" s="8"/>
      <c r="D203" s="7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9"/>
      <c r="B204" s="9"/>
      <c r="C204" s="8"/>
      <c r="D204" s="7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9"/>
      <c r="B205" s="9"/>
      <c r="C205" s="8"/>
      <c r="D205" s="7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9"/>
      <c r="B206" s="9"/>
      <c r="C206" s="8"/>
      <c r="D206" s="7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9"/>
      <c r="B207" s="9"/>
      <c r="C207" s="8"/>
      <c r="D207" s="7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9"/>
      <c r="B208" s="9"/>
      <c r="C208" s="8"/>
      <c r="D208" s="7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9"/>
      <c r="B209" s="9"/>
      <c r="C209" s="8"/>
      <c r="D209" s="7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9"/>
      <c r="B210" s="9"/>
      <c r="C210" s="8"/>
      <c r="D210" s="7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9"/>
      <c r="B211" s="9"/>
      <c r="C211" s="8"/>
      <c r="D211" s="7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9"/>
      <c r="B212" s="9"/>
      <c r="C212" s="8"/>
      <c r="D212" s="7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9"/>
      <c r="B213" s="9"/>
      <c r="C213" s="8"/>
      <c r="D213" s="7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9"/>
      <c r="B214" s="9"/>
      <c r="C214" s="8"/>
      <c r="D214" s="7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9"/>
      <c r="B215" s="9"/>
      <c r="C215" s="8"/>
      <c r="D215" s="7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9"/>
      <c r="B216" s="9"/>
      <c r="C216" s="8"/>
      <c r="D216" s="7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9"/>
      <c r="B217" s="9"/>
      <c r="C217" s="8"/>
      <c r="D217" s="7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9"/>
      <c r="B218" s="9"/>
      <c r="C218" s="8"/>
      <c r="D218" s="7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9"/>
      <c r="B219" s="9"/>
      <c r="C219" s="8"/>
      <c r="D219" s="7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9"/>
      <c r="B220" s="9"/>
      <c r="C220" s="8"/>
      <c r="D220" s="7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9"/>
      <c r="B221" s="9"/>
      <c r="C221" s="8"/>
      <c r="D221" s="7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9"/>
      <c r="B222" s="9"/>
      <c r="C222" s="8"/>
      <c r="D222" s="7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9"/>
      <c r="B223" s="9"/>
      <c r="C223" s="8"/>
      <c r="D223" s="7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9"/>
      <c r="B224" s="9"/>
      <c r="C224" s="8"/>
      <c r="D224" s="7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9"/>
      <c r="B225" s="9"/>
      <c r="C225" s="8"/>
      <c r="D225" s="7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9"/>
      <c r="B226" s="9"/>
      <c r="C226" s="8"/>
      <c r="D226" s="7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9"/>
      <c r="B227" s="9"/>
      <c r="C227" s="8"/>
      <c r="D227" s="7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9"/>
      <c r="B228" s="9"/>
      <c r="C228" s="8"/>
      <c r="D228" s="7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9"/>
      <c r="B229" s="9"/>
      <c r="C229" s="8"/>
      <c r="D229" s="7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9"/>
      <c r="B230" s="9"/>
      <c r="C230" s="8"/>
      <c r="D230" s="7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9"/>
      <c r="B231" s="9"/>
      <c r="C231" s="8"/>
      <c r="D231" s="7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9"/>
      <c r="B232" s="9"/>
      <c r="C232" s="8"/>
      <c r="D232" s="7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9"/>
      <c r="B233" s="9"/>
      <c r="C233" s="8"/>
      <c r="D233" s="7"/>
      <c r="E233" s="6"/>
      <c r="F233" s="6"/>
      <c r="G233" s="5"/>
      <c r="H233" s="4"/>
      <c r="I233" s="4"/>
      <c r="J233" s="4"/>
      <c r="K233" s="4"/>
      <c r="L233" s="4"/>
      <c r="M233" s="3"/>
    </row>
    <row r="234" spans="1:13">
      <c r="A234" s="9"/>
      <c r="B234" s="9"/>
      <c r="C234" s="8"/>
      <c r="D234" s="7"/>
      <c r="E234" s="6"/>
      <c r="F234" s="6"/>
      <c r="G234" s="5"/>
      <c r="H234" s="4"/>
      <c r="I234" s="4"/>
      <c r="J234" s="4"/>
      <c r="K234" s="4"/>
      <c r="L234" s="4"/>
      <c r="M234" s="3"/>
    </row>
    <row r="235" spans="1:13">
      <c r="A235" s="9"/>
      <c r="B235" s="9"/>
      <c r="C235" s="8"/>
      <c r="D235" s="7"/>
      <c r="E235" s="6"/>
      <c r="F235" s="6"/>
      <c r="G235" s="5"/>
      <c r="H235" s="4"/>
      <c r="I235" s="4"/>
      <c r="J235" s="4"/>
      <c r="K235" s="4"/>
      <c r="L235" s="4"/>
      <c r="M235" s="3"/>
    </row>
    <row r="236" spans="1:13">
      <c r="A236" s="9"/>
      <c r="B236" s="9"/>
      <c r="C236" s="8"/>
      <c r="D236" s="7"/>
      <c r="E236" s="6"/>
      <c r="F236" s="6"/>
      <c r="G236" s="5"/>
      <c r="H236" s="4"/>
      <c r="I236" s="4"/>
      <c r="J236" s="4"/>
      <c r="K236" s="4"/>
      <c r="L236" s="4"/>
      <c r="M236" s="3"/>
    </row>
    <row r="237" spans="1:13">
      <c r="A237" s="9"/>
      <c r="B237" s="9"/>
      <c r="C237" s="8"/>
      <c r="D237" s="7"/>
      <c r="E237" s="6"/>
      <c r="F237" s="6"/>
      <c r="G237" s="5"/>
      <c r="H237" s="4"/>
      <c r="I237" s="4"/>
      <c r="J237" s="4"/>
      <c r="K237" s="4"/>
      <c r="L237" s="4"/>
      <c r="M237" s="3"/>
    </row>
    <row r="238" spans="1:13">
      <c r="A238" s="9"/>
      <c r="B238" s="9"/>
      <c r="C238" s="8"/>
      <c r="D238" s="7"/>
      <c r="E238" s="6"/>
      <c r="F238" s="6"/>
      <c r="G238" s="5"/>
      <c r="H238" s="4"/>
      <c r="I238" s="4"/>
      <c r="J238" s="4"/>
      <c r="K238" s="4"/>
      <c r="L238" s="4"/>
      <c r="M238" s="3"/>
    </row>
    <row r="239" spans="1:13">
      <c r="A239" s="9"/>
      <c r="B239" s="9"/>
      <c r="C239" s="8"/>
      <c r="D239" s="7"/>
      <c r="E239" s="6"/>
      <c r="F239" s="6"/>
      <c r="G239" s="5"/>
      <c r="H239" s="4"/>
      <c r="I239" s="4"/>
      <c r="J239" s="4"/>
      <c r="K239" s="4"/>
      <c r="L239" s="4"/>
      <c r="M239" s="3"/>
    </row>
    <row r="240" spans="1:13">
      <c r="A240" s="9"/>
      <c r="B240" s="9"/>
      <c r="C240" s="8"/>
      <c r="D240" s="7"/>
      <c r="E240" s="6"/>
      <c r="F240" s="6"/>
      <c r="G240" s="5"/>
      <c r="H240" s="4"/>
      <c r="I240" s="4"/>
      <c r="J240" s="4"/>
      <c r="K240" s="4"/>
      <c r="L240" s="4"/>
      <c r="M240" s="3"/>
    </row>
    <row r="241" spans="1:13">
      <c r="A241" s="9"/>
      <c r="B241" s="9"/>
      <c r="C241" s="8"/>
      <c r="D241" s="7"/>
      <c r="E241" s="6"/>
      <c r="F241" s="6"/>
      <c r="G241" s="5"/>
      <c r="H241" s="4"/>
      <c r="I241" s="4"/>
      <c r="J241" s="4"/>
      <c r="K241" s="4"/>
      <c r="L241" s="4"/>
      <c r="M241" s="3"/>
    </row>
  </sheetData>
  <conditionalFormatting sqref="A18">
    <cfRule type="duplicateValues" dxfId="30" priority="1"/>
  </conditionalFormatting>
  <conditionalFormatting sqref="A7:A10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5d5f924a91d4f2994fc10faff6d5cf64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7f8dc3770ce175905398cf8dad64b594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58964-CC38-477F-BA84-0379247155FD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B6C33D46-971F-472C-94CD-8AE686B391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73E997-B278-4E70-A669-D2B0EF3EE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Lorenza Mejía</cp:lastModifiedBy>
  <dcterms:created xsi:type="dcterms:W3CDTF">2025-11-12T13:14:38Z</dcterms:created>
  <dcterms:modified xsi:type="dcterms:W3CDTF">2025-11-12T14:25:18Z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