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0B229F68-7942-418D-BEEC-295A5B62267E}" xr6:coauthVersionLast="47" xr6:coauthVersionMax="47" xr10:uidLastSave="{00000000-0000-0000-0000-000000000000}"/>
  <bookViews>
    <workbookView xWindow="-120" yWindow="-120" windowWidth="20730" windowHeight="11160" xr2:uid="{7A1EE4E5-6B5C-4377-A305-E3002406E57D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<sst xmlns="http://schemas.openxmlformats.org/spreadsheetml/2006/main" count="42" uniqueCount="35">
  <si>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</si>
  <si>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</si>
  <si>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</si>
  <si>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</si>
  <si>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ESTATUTO SIMPLIFICADO</t>
  </si>
  <si>
    <t>DEPARTAMENTO DE ANIMACION SOCIOCULTURAL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</si>
  <si>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</si>
  <si>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</si>
  <si>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</si>
  <si>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</si>
  <si>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</si>
  <si>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DIRECCION DE FOMENTO E INVESTIGACION CULTURAL</t>
  </si>
  <si>
    <t>AUX. DE BIBLIOTECA</t>
  </si>
  <si>
    <t>MARIA DEL CARMEN RAMIREZ SURIEL</t>
  </si>
  <si>
    <t>M</t>
  </si>
  <si>
    <t>INTERINATO</t>
  </si>
  <si>
    <t>DIRECCION JURIDICA</t>
  </si>
  <si>
    <t>SOPORTE</t>
  </si>
  <si>
    <t>SANTOS LOPEZ ROMERO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</si>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</sst>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4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50C2C6E6-7CC1-4501-B8E2-1ED34B394D92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6C9EC5C6-782A-44FD-89C8-56EA54C35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ORDEN PARA MES"/>
      <sheetName val="cruce depto"/>
      <sheetName val="TRAM.PENS."/>
      <sheetName val="COMP.SEG."/>
      <sheetName val="TEMPORALES"/>
      <sheetName val="SUPLENCIA"/>
      <sheetName val="PROBATOR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B07F61-E55C-480B-930B-CD746DE99AF8}" name="TJULIO466101967" displayName="TJULIO466101967" ref="A6:M11" totalsRowCount="1" headerRowDxfId="30" dataDxfId="29" totalsRowDxfId="28">
  <sortState xmlns:xlrd2="http://schemas.microsoft.com/office/spreadsheetml/2017/richdata2" ref="A7:M10">
    <sortCondition descending="1" ref="G7:G10"/>
    <sortCondition ref="A7:A10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/>
    <tableColumn id="5" xr3:uid="{D33EE066-2A36-4A74-AA4F-54D85C6EFBDC}" name="ISR" totalsRowFunction="sum" dataDxfId="12" totalsRowDxfId="13"/>
    <tableColumn id="8" xr3:uid="{F35E9DC5-79EC-4295-B58C-939AC0DC7913}" name="SFS" totalsRowFunction="sum" dataDxfId="10" totalsRowDxfId="11"/>
    <tableColumn id="9" xr3:uid="{2158F636-2F22-45A4-ABC7-EB83E0E2C4C9}" name="AFP" totalsRowFunction="sum" dataDxfId="8" totalsRowDxfId="9"/>
    <tableColumn id="6" xr3:uid="{1727DE13-D798-40AD-BB4E-2CA24E917CCE}" name="OTROS DESC" totalsRowFunction="sum" dataDxfId="6" totalsRowDxfId="7"/>
    <tableColumn id="13" xr3:uid="{43F33003-76B6-4DDD-98FD-5359D487962D}" name="INGRESO NETO" totalsRowFunction="sum" dataDxfId="4" totalsRowDxfId="5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6163-D223-46C1-A375-8A56341D1C92}">
  <sheetPr>
    <tabColor rgb="FF00B0F0"/>
    <pageSetUpPr fitToPage="1"/>
  </sheetPr>
  <dimension ref="A1:N241"/>
  <sheetViews>
    <sheetView showGridLines="0" tabSelected="1" zoomScaleNormal="100" zoomScaleSheetLayoutView="100" workbookViewId="0">
      <selection activeCell="C16" sqref="C16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3" t="s">
        <v>34</v>
      </c>
      <c r="C1" s="39"/>
      <c r="D1" s="39"/>
      <c r="E1" s="39"/>
      <c r="F1" s="39"/>
      <c r="G1" s="40"/>
      <c r="H1" s="40"/>
      <c r="I1" s="40"/>
      <c r="J1" s="40"/>
      <c r="K1" s="40"/>
      <c r="L1" s="40"/>
      <c r="M1" s="39"/>
      <c r="N1" s="39"/>
    </row>
    <row r="2" spans="1:14" customFormat="1" ht="15">
      <c r="B2" s="39" t="s">
        <v>33</v>
      </c>
      <c r="D2" s="42"/>
      <c r="E2" s="39"/>
      <c r="F2" s="39"/>
      <c r="G2" s="40"/>
      <c r="H2" s="40"/>
      <c r="I2" s="40"/>
      <c r="J2" s="40"/>
      <c r="K2" s="40"/>
      <c r="L2" s="40"/>
      <c r="M2" s="39"/>
      <c r="N2" s="39"/>
    </row>
    <row r="3" spans="1:14" customFormat="1" ht="15">
      <c r="B3" s="1"/>
      <c r="D3" s="41"/>
      <c r="E3" s="39"/>
      <c r="F3" s="39"/>
      <c r="G3" s="40"/>
      <c r="H3" s="40"/>
      <c r="I3" s="40"/>
      <c r="J3" s="40"/>
      <c r="K3" s="40"/>
      <c r="L3" s="40"/>
      <c r="M3" s="39"/>
      <c r="N3" s="39"/>
    </row>
    <row r="4" spans="1:14" ht="18.75">
      <c r="B4" s="38" t="s">
        <v>32</v>
      </c>
      <c r="D4" s="37"/>
      <c r="E4" s="34"/>
      <c r="F4" s="34"/>
      <c r="G4" s="36"/>
      <c r="H4" s="36"/>
      <c r="I4" s="36"/>
      <c r="J4" s="36"/>
      <c r="K4" s="36"/>
      <c r="L4" s="35">
        <v>46035</v>
      </c>
      <c r="M4" s="34"/>
      <c r="N4" s="34"/>
    </row>
    <row r="5" spans="1:14">
      <c r="A5" s="31"/>
      <c r="B5" s="31"/>
      <c r="C5" s="31"/>
      <c r="D5" s="31"/>
      <c r="E5" s="31"/>
      <c r="F5" s="31"/>
      <c r="G5" s="33"/>
      <c r="H5" s="33"/>
      <c r="I5" s="33"/>
      <c r="J5" s="33"/>
      <c r="K5" s="33"/>
      <c r="L5" s="32"/>
      <c r="M5" s="31"/>
    </row>
    <row r="6" spans="1:14" s="25" customFormat="1" ht="25.5">
      <c r="A6" s="29" t="s">
        <v>31</v>
      </c>
      <c r="B6" s="29" t="s">
        <v>30</v>
      </c>
      <c r="C6" s="29" t="s">
        <v>29</v>
      </c>
      <c r="D6" s="29" t="s">
        <v>28</v>
      </c>
      <c r="E6" s="29" t="s">
        <v>27</v>
      </c>
      <c r="F6" s="29" t="s">
        <v>26</v>
      </c>
      <c r="G6" s="30" t="s">
        <v>25</v>
      </c>
      <c r="H6" s="30" t="s">
        <v>24</v>
      </c>
      <c r="I6" s="30" t="s">
        <v>23</v>
      </c>
      <c r="J6" s="30" t="s">
        <v>22</v>
      </c>
      <c r="K6" s="30" t="s">
        <v>21</v>
      </c>
      <c r="L6" s="30" t="s">
        <v>20</v>
      </c>
      <c r="M6" s="29" t="s">
        <v>19</v>
      </c>
    </row>
    <row r="7" spans="1:14" s="25" customFormat="1">
      <c r="A7" s="24" t="s">
        <v>18</v>
      </c>
      <c r="B7" s="24" t="s">
        <v>17</v>
      </c>
      <c r="C7" s="28" t="s">
        <v>16</v>
      </c>
      <c r="D7" s="22" t="s">
        <v>15</v>
      </c>
      <c r="E7" s="21">
        <v>45597</v>
      </c>
      <c r="F7" s="21" t="s">
        <v>3</v>
      </c>
      <c r="G7" s="20">
        <v>30000</v>
      </c>
      <c r="H7" s="27">
        <v>4925.8</v>
      </c>
      <c r="I7" s="27">
        <v>861</v>
      </c>
      <c r="J7" s="27">
        <v>912</v>
      </c>
      <c r="K7" s="19">
        <v>0</v>
      </c>
      <c r="L7" s="19">
        <v>23301.200000000001</v>
      </c>
      <c r="M7" s="26" t="s">
        <v>14</v>
      </c>
    </row>
    <row r="8" spans="1:14">
      <c r="A8" s="24" t="s">
        <v>13</v>
      </c>
      <c r="B8" s="24" t="s">
        <v>12</v>
      </c>
      <c r="C8" s="23" t="s">
        <v>11</v>
      </c>
      <c r="D8" s="22" t="s">
        <v>4</v>
      </c>
      <c r="E8" s="21">
        <v>45566</v>
      </c>
      <c r="F8" s="21" t="s">
        <v>3</v>
      </c>
      <c r="G8" s="20">
        <v>35000</v>
      </c>
      <c r="H8" s="19">
        <v>5368.45</v>
      </c>
      <c r="I8" s="19">
        <v>1004.5</v>
      </c>
      <c r="J8" s="19">
        <v>1064</v>
      </c>
      <c r="K8" s="19">
        <v>0</v>
      </c>
      <c r="L8" s="19">
        <v>27563.05</v>
      </c>
      <c r="M8" s="18" t="s">
        <v>2</v>
      </c>
    </row>
    <row r="9" spans="1:14" ht="25.5">
      <c r="A9" s="24" t="s">
        <v>10</v>
      </c>
      <c r="B9" s="24" t="s">
        <v>9</v>
      </c>
      <c r="C9" s="23" t="s">
        <v>8</v>
      </c>
      <c r="D9" s="22" t="s">
        <v>4</v>
      </c>
      <c r="E9" s="21">
        <v>45597</v>
      </c>
      <c r="F9" s="21" t="s">
        <v>3</v>
      </c>
      <c r="G9" s="20">
        <v>35000</v>
      </c>
      <c r="H9" s="19">
        <v>5368.45</v>
      </c>
      <c r="I9" s="19">
        <v>1004.5</v>
      </c>
      <c r="J9" s="19">
        <v>1064</v>
      </c>
      <c r="K9" s="19">
        <v>0</v>
      </c>
      <c r="L9" s="19">
        <v>27563.05</v>
      </c>
      <c r="M9" s="18" t="s">
        <v>2</v>
      </c>
    </row>
    <row r="10" spans="1:14">
      <c r="A10" s="24" t="s">
        <v>7</v>
      </c>
      <c r="B10" s="24" t="s">
        <v>6</v>
      </c>
      <c r="C10" s="23" t="s">
        <v>5</v>
      </c>
      <c r="D10" s="22" t="s">
        <v>4</v>
      </c>
      <c r="E10" s="21">
        <v>45474</v>
      </c>
      <c r="F10" s="21" t="s">
        <v>3</v>
      </c>
      <c r="G10" s="20">
        <v>13000</v>
      </c>
      <c r="H10" s="19">
        <v>1314.41</v>
      </c>
      <c r="I10" s="19">
        <v>373.1</v>
      </c>
      <c r="J10" s="19">
        <v>395.2</v>
      </c>
      <c r="K10" s="19">
        <v>0</v>
      </c>
      <c r="L10" s="19">
        <v>10917.29</v>
      </c>
      <c r="M10" s="18" t="s">
        <v>2</v>
      </c>
    </row>
    <row r="11" spans="1:14">
      <c r="A11" s="17" t="s">
        <v>1</v>
      </c>
      <c r="B11" s="16">
        <f>SUBTOTAL(103,TJULIO466101967[CARGO])</f>
        <v>4</v>
      </c>
      <c r="C11" s="15"/>
      <c r="D11" s="15"/>
      <c r="E11" s="15"/>
      <c r="F11" s="15"/>
      <c r="G11" s="14">
        <f>SUBTOTAL(109,TJULIO466101967[INGRESO BRUTO])</f>
        <v>113000</v>
      </c>
      <c r="H11" s="13">
        <f>SUBTOTAL(109,TJULIO466101967[ISR])</f>
        <v>16977.11</v>
      </c>
      <c r="I11" s="13">
        <f>SUBTOTAL(109,TJULIO466101967[SFS])</f>
        <v>3243.1</v>
      </c>
      <c r="J11" s="13">
        <f>SUBTOTAL(109,TJULIO466101967[AFP])</f>
        <v>3435.2</v>
      </c>
      <c r="K11" s="13">
        <f>SUBTOTAL(109,TJULIO466101967[OTROS DESC])</f>
        <v>0</v>
      </c>
      <c r="L11" s="13">
        <f>SUBTOTAL(109,TJULIO466101967[INGRESO NETO])</f>
        <v>89344.59</v>
      </c>
      <c r="M11" s="13"/>
    </row>
    <row r="12" spans="1:14">
      <c r="A12" s="17"/>
      <c r="B12" s="16"/>
      <c r="C12" s="15"/>
      <c r="D12" s="15"/>
      <c r="E12" s="15"/>
      <c r="F12" s="15"/>
      <c r="G12" s="14"/>
      <c r="H12" s="13"/>
      <c r="I12" s="13"/>
      <c r="J12" s="13"/>
      <c r="K12" s="13"/>
      <c r="L12" s="13"/>
      <c r="M12" s="13"/>
    </row>
    <row r="13" spans="1:14">
      <c r="A13" s="17"/>
      <c r="B13" s="16"/>
      <c r="C13" s="15"/>
      <c r="D13" s="15"/>
      <c r="E13" s="15"/>
      <c r="F13" s="15"/>
      <c r="G13" s="14"/>
      <c r="H13" s="13"/>
      <c r="I13" s="13"/>
      <c r="J13" s="13"/>
      <c r="K13" s="13"/>
      <c r="L13" s="13"/>
      <c r="M13" s="13"/>
    </row>
    <row r="14" spans="1:14">
      <c r="A14" s="17"/>
      <c r="B14" s="16"/>
      <c r="C14" s="15"/>
      <c r="D14" s="15"/>
      <c r="E14" s="15"/>
      <c r="F14" s="15"/>
      <c r="G14" s="14"/>
      <c r="H14" s="13"/>
      <c r="I14" s="13"/>
      <c r="J14" s="13"/>
      <c r="K14" s="13"/>
      <c r="L14" s="13"/>
      <c r="M14" s="13"/>
    </row>
    <row r="15" spans="1:14">
      <c r="A15" s="17"/>
      <c r="B15" s="16"/>
      <c r="C15" s="15"/>
      <c r="D15" s="15"/>
      <c r="E15" s="15"/>
      <c r="F15" s="15"/>
      <c r="G15" s="14"/>
      <c r="H15" s="13"/>
      <c r="I15" s="13"/>
      <c r="J15" s="13"/>
      <c r="K15" s="13"/>
      <c r="L15" s="13"/>
      <c r="M15" s="13"/>
    </row>
    <row r="16" spans="1:14">
      <c r="A16" s="17"/>
      <c r="B16" s="16"/>
      <c r="C16" s="15"/>
      <c r="D16" s="15"/>
      <c r="E16" s="15"/>
      <c r="F16" s="15"/>
      <c r="G16" s="14"/>
      <c r="H16" s="13"/>
      <c r="I16" s="13"/>
      <c r="J16" s="13"/>
      <c r="K16" s="13"/>
      <c r="L16" s="13"/>
      <c r="M16" s="13"/>
    </row>
    <row r="17" spans="1:13">
      <c r="A17" s="17"/>
      <c r="B17" s="16"/>
      <c r="C17" s="15"/>
      <c r="D17" s="15"/>
      <c r="E17" s="15"/>
      <c r="F17" s="15"/>
      <c r="G17" s="14"/>
      <c r="H17" s="13"/>
      <c r="I17" s="13"/>
      <c r="J17" s="13"/>
      <c r="K17" s="13"/>
      <c r="L17" s="13"/>
      <c r="M17" s="13"/>
    </row>
    <row r="18" spans="1:13" ht="25.5">
      <c r="A18" s="12" t="s">
        <v>0</v>
      </c>
      <c r="B18" s="9"/>
      <c r="C18" s="8"/>
      <c r="D18" s="7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11"/>
      <c r="B19" s="9"/>
      <c r="C19" s="8"/>
      <c r="D19" s="7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10"/>
      <c r="B20" s="9"/>
      <c r="C20" s="8"/>
      <c r="D20" s="7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9"/>
      <c r="B21" s="9"/>
      <c r="C21" s="8"/>
      <c r="D21" s="7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9"/>
      <c r="B22" s="9"/>
      <c r="C22" s="8"/>
      <c r="D22" s="7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9"/>
      <c r="B23" s="9"/>
      <c r="C23" s="8"/>
      <c r="D23" s="7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9"/>
      <c r="B24" s="9"/>
      <c r="C24" s="8"/>
      <c r="D24" s="7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9"/>
      <c r="B25" s="9"/>
      <c r="C25" s="8"/>
      <c r="D25" s="7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9"/>
      <c r="B26" s="9"/>
      <c r="C26" s="8"/>
      <c r="D26" s="7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9"/>
      <c r="B27" s="9"/>
      <c r="C27" s="8"/>
      <c r="D27" s="7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9"/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9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9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</sheetData>
  <conditionalFormatting sqref="A18">
    <cfRule type="duplicateValues" dxfId="1" priority="1"/>
  </conditionalFormatting>
  <conditionalFormatting sqref="A7:A1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5B6B1944-2D45-4544-B6F0-87F3761A1D6F}"/>
</file>

<file path=customXml/itemProps2.xml><?xml version="1.0" encoding="utf-8"?>
<ds:datastoreItem xmlns:ds="http://schemas.openxmlformats.org/officeDocument/2006/customXml" ds:itemID="{96A85C5E-24F0-4DE8-B98D-9692F6118386}"/>
</file>

<file path=customXml/itemProps3.xml><?xml version="1.0" encoding="utf-8"?>
<ds:datastoreItem xmlns:ds="http://schemas.openxmlformats.org/officeDocument/2006/customXml" ds:itemID="{BE6751AF-B748-4F98-8DD7-A5464BAF2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2026-01-13T16:17:55Z</dcterms:created>
  <dcterms:modified xsi:type="dcterms:W3CDTF">2026-01-13T16:20:59Z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